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90" windowWidth="18690" windowHeight="6690"/>
  </bookViews>
  <sheets>
    <sheet name="Steel " sheetId="1" r:id="rId1"/>
    <sheet name="Rubber" sheetId="2" r:id="rId2"/>
    <sheet name="Pepper" sheetId="6" r:id="rId3"/>
    <sheet name="Diamond " sheetId="5" r:id="rId4"/>
  </sheets>
  <definedNames>
    <definedName name="_xlnm._FilterDatabase" localSheetId="0" hidden="1">'Steel '!#REF!</definedName>
  </definedNames>
  <calcPr calcId="145621"/>
</workbook>
</file>

<file path=xl/calcChain.xml><?xml version="1.0" encoding="utf-8"?>
<calcChain xmlns="http://schemas.openxmlformats.org/spreadsheetml/2006/main">
  <c r="L11" i="6" l="1"/>
  <c r="K11" i="6"/>
  <c r="J11" i="6"/>
  <c r="I11" i="6"/>
  <c r="H11" i="6"/>
  <c r="G11" i="6"/>
  <c r="F11" i="6"/>
  <c r="K15" i="2"/>
  <c r="J15" i="2"/>
  <c r="I15" i="2"/>
  <c r="H15" i="2"/>
  <c r="G15" i="2"/>
  <c r="F15" i="2"/>
  <c r="M13" i="1"/>
  <c r="L13" i="1"/>
  <c r="K13" i="1"/>
  <c r="J13" i="1"/>
  <c r="I13" i="1"/>
  <c r="H13" i="1"/>
  <c r="G13" i="1"/>
  <c r="F13" i="1"/>
  <c r="F9" i="5"/>
  <c r="F7" i="5"/>
  <c r="F14" i="5" l="1"/>
  <c r="F12" i="5"/>
  <c r="L16" i="6"/>
  <c r="K16" i="6"/>
  <c r="J16" i="6"/>
  <c r="I16" i="6"/>
  <c r="H16" i="6"/>
  <c r="G16" i="6"/>
  <c r="F16" i="6"/>
  <c r="K24" i="2"/>
  <c r="J24" i="2"/>
  <c r="I24" i="2"/>
  <c r="H24" i="2"/>
  <c r="G24" i="2"/>
  <c r="F24" i="2"/>
  <c r="M19" i="1"/>
  <c r="L19" i="1"/>
  <c r="K19" i="1"/>
  <c r="J19" i="1"/>
  <c r="I19" i="1"/>
  <c r="H19" i="1"/>
  <c r="G19" i="1"/>
  <c r="F19" i="1"/>
  <c r="M24" i="1" l="1"/>
  <c r="L24" i="1"/>
  <c r="K24" i="1"/>
  <c r="J24" i="1"/>
  <c r="I24" i="1"/>
  <c r="H24" i="1"/>
  <c r="G24" i="1"/>
  <c r="F24" i="1"/>
  <c r="K32" i="2"/>
  <c r="J32" i="2"/>
  <c r="I32" i="2"/>
  <c r="H32" i="2"/>
  <c r="G32" i="2"/>
  <c r="F32" i="2"/>
  <c r="L20" i="6"/>
  <c r="K20" i="6"/>
  <c r="J20" i="6"/>
  <c r="I20" i="6"/>
  <c r="H20" i="6"/>
  <c r="G20" i="6"/>
  <c r="F20" i="6"/>
  <c r="F19" i="5"/>
  <c r="F17" i="5"/>
</calcChain>
</file>

<file path=xl/sharedStrings.xml><?xml version="1.0" encoding="utf-8"?>
<sst xmlns="http://schemas.openxmlformats.org/spreadsheetml/2006/main" count="278" uniqueCount="52">
  <si>
    <t xml:space="preserve">Date </t>
  </si>
  <si>
    <r>
      <rPr>
        <b/>
        <sz val="11"/>
        <color rgb="FFFFFFFF"/>
        <rFont val="Cambria"/>
        <family val="1"/>
        <scheme val="major"/>
      </rPr>
      <t>Commodity</t>
    </r>
  </si>
  <si>
    <r>
      <rPr>
        <b/>
        <sz val="11"/>
        <color rgb="FFFFFFFF"/>
        <rFont val="Cambria"/>
        <family val="1"/>
        <scheme val="major"/>
      </rPr>
      <t>State</t>
    </r>
  </si>
  <si>
    <t>Delivery Centers</t>
  </si>
  <si>
    <t>Warehouse Name &amp; Address</t>
  </si>
  <si>
    <t>Storage Capacity  
(In MT)</t>
  </si>
  <si>
    <r>
      <rPr>
        <b/>
        <sz val="11"/>
        <color rgb="FFFFFFFF"/>
        <rFont val="Cambria"/>
        <family val="1"/>
        <scheme val="major"/>
      </rPr>
      <t>Stocks Eligible for Exchange Delivery
(In MT)</t>
    </r>
  </si>
  <si>
    <t>Quantity in Process 
(QC Awaited)
(In MT)</t>
  </si>
  <si>
    <t>Rejected Stocks 
(In MT)</t>
  </si>
  <si>
    <t>Total Utilised Capacity 
(In MT)</t>
  </si>
  <si>
    <t>Balance Capacity for Storage                  (In MT)</t>
  </si>
  <si>
    <t>STEELLONG</t>
  </si>
  <si>
    <t xml:space="preserve">Punjab </t>
  </si>
  <si>
    <t>Mandi Gobindgarh (MGG)</t>
  </si>
  <si>
    <t>Mahawar Iron Stores Pvt Ltd 221 off Bhadla Road , 
Mandi Gobindgarh District Khanna, Punjab. PIN - 141401</t>
  </si>
  <si>
    <t xml:space="preserve">Total </t>
  </si>
  <si>
    <t xml:space="preserve">Stock Eligible for Exchange Delivery 
( Contract Month  ) </t>
  </si>
  <si>
    <t xml:space="preserve">WAREHOUSE WISE STOCK POSITION </t>
  </si>
  <si>
    <t>RUBBER</t>
  </si>
  <si>
    <t>Kerala</t>
  </si>
  <si>
    <t>Kannur</t>
  </si>
  <si>
    <t>Central Warehousing Corporation (CWC,Kannur),Keltron Nagar, Mangattuparamba, Kannur University Campus post, Kalliasseri (CT), Kannur, Kerala, Pin- 670567</t>
  </si>
  <si>
    <t>KINFRA, EPIP, Kakkanad, Kochi-682030 Phone: 0484-2427921</t>
  </si>
  <si>
    <t>Kadavanthra/Ernakulam (Basis Center)</t>
  </si>
  <si>
    <t>Central Warehouse, Gandhi Nagar,Central Warehouse Gandhi Nagar, Kadav Anthra Ernakulam, Kochi-, , Distt Ernakulam</t>
  </si>
  <si>
    <t>Kinfra wise park, Kanjikode, Palakkad- 678621 Phone: 0491-2569239</t>
  </si>
  <si>
    <t>Trichur</t>
  </si>
  <si>
    <t>Kuriachira - Trichur - 680 006 Phone: 0487-2251985</t>
  </si>
  <si>
    <r>
      <rPr>
        <b/>
        <sz val="11"/>
        <color rgb="FFFFFFFF"/>
        <rFont val="Cambria"/>
        <family val="1"/>
        <scheme val="major"/>
      </rPr>
      <t>AGRI COMMODITIES</t>
    </r>
  </si>
  <si>
    <t>-</t>
  </si>
  <si>
    <t xml:space="preserve">VAULT STOCK POSITION </t>
  </si>
  <si>
    <t>Date</t>
  </si>
  <si>
    <r>
      <rPr>
        <b/>
        <sz val="11"/>
        <color rgb="FFFFFFFF"/>
        <rFont val="Cambria"/>
        <family val="1"/>
        <scheme val="major"/>
      </rPr>
      <t>Delivery Centers</t>
    </r>
  </si>
  <si>
    <t>Vault Name &amp; Address</t>
  </si>
  <si>
    <t xml:space="preserve">Stock Eligible for Exchange Delivery </t>
  </si>
  <si>
    <t>DIAMOND1CT
(E-units in Cent )</t>
  </si>
  <si>
    <t>Gujarat</t>
  </si>
  <si>
    <t xml:space="preserve">Surat </t>
  </si>
  <si>
    <t>Malca Amit (J. K) Logitics Pvt LTD 
C-601, Diamond World Mini Bazar,
Varacha Road, 
Surat - 395006</t>
  </si>
  <si>
    <t>DIAMOND0.5CT
(E-units in Cent )</t>
  </si>
  <si>
    <t>DIAMOND0.3CT
(E-units in Cent )</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</si>
  <si>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Valult/warehouse/s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</si>
  <si>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t>Accredited Capacity of Warehouse
(In MT)</t>
  </si>
  <si>
    <t xml:space="preserve">Kakkanad </t>
  </si>
  <si>
    <t>Kanjikode</t>
  </si>
  <si>
    <t>Commodity</t>
  </si>
  <si>
    <t>NON- AGRI COMMODITIES</t>
  </si>
  <si>
    <t>State</t>
  </si>
  <si>
    <r>
      <rPr>
        <b/>
        <sz val="11"/>
        <color rgb="FFFFFFFF"/>
        <rFont val="Cambria"/>
        <family val="1"/>
        <scheme val="major"/>
      </rPr>
      <t>Accredited Capacity of Warehouse
(In MT)</t>
    </r>
  </si>
  <si>
    <t>PEPPER</t>
  </si>
  <si>
    <t xml:space="preserve">Kerala </t>
  </si>
  <si>
    <t>Ernakulam</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</si>
</sst>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rgb="FFFFFFFF"/>
      <name val="Cambria"/>
      <family val="1"/>
      <scheme val="major"/>
    </font>
    <font>
      <b/>
      <sz val="11"/>
      <name val="Cambria"/>
      <family val="1"/>
      <scheme val="major"/>
    </font>
    <font>
      <b/>
      <sz val="10"/>
      <name val="Cambria"/>
      <family val="1"/>
      <scheme val="major"/>
    </font>
    <font>
      <sz val="10"/>
      <color rgb="FF000000"/>
      <name val="Cambria"/>
      <family val="1"/>
      <scheme val="major"/>
    </font>
    <font>
      <sz val="10"/>
      <name val="Cambria"/>
      <family val="1"/>
      <scheme val="major"/>
    </font>
    <font>
      <b/>
      <sz val="10"/>
      <color rgb="FF000000"/>
      <name val="Cambria"/>
      <family val="1"/>
      <scheme val="major"/>
    </font>
    <font>
      <b/>
      <sz val="11"/>
      <color rgb="FF000000"/>
      <name val="Cambria"/>
      <family val="1"/>
      <scheme val="major"/>
    </font>
    <font>
      <b/>
      <sz val="10"/>
      <color rgb="FFFFFFFF"/>
      <name val="Cambria"/>
      <family val="1"/>
      <scheme val="major"/>
    </font>
    <font>
      <sz val="10"/>
      <color rgb="FF000000"/>
      <name val="Calibri"/>
      <family val="2"/>
      <scheme val="minor"/>
    </font>
    <font>
      <sz val="11"/>
      <color rgb="FF000000"/>
      <name val="Cambria"/>
      <family val="1"/>
      <scheme val="major"/>
    </font>
    <font>
      <b/>
      <sz val="11"/>
      <color theme="1"/>
      <name val="Calibri"/>
      <family val="2"/>
      <scheme val="minor"/>
    </font>
    <font>
      <b/>
      <sz val="10"/>
      <color theme="1"/>
      <name val="Cambria"/>
      <family val="1"/>
      <scheme val="major"/>
    </font>
  </fonts>
  <fills count="4">
    <fill>
      <patternFill patternType="none"/>
    </fill>
    <fill>
      <patternFill patternType="gray125"/>
    </fill>
    <fill>
      <patternFill patternType="solid">
        <fgColor rgb="FF1F487C"/>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s>
  <cellStyleXfs count="1">
    <xf numFmtId="0" fontId="0" fillId="0" borderId="0"/>
  </cellStyleXfs>
  <cellXfs count="116">
    <xf numFmtId="0" fontId="0" fillId="0" borderId="0" xfId="0"/>
    <xf numFmtId="0" fontId="6" fillId="0" borderId="3" xfId="0" applyFont="1" applyFill="1" applyBorder="1" applyAlignment="1">
      <alignment horizontal="center" vertical="center"/>
    </xf>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8" fillId="3" borderId="0" xfId="0" applyFont="1" applyFill="1" applyBorder="1" applyAlignment="1">
      <alignment horizontal="center" vertical="top" wrapText="1"/>
    </xf>
    <xf numFmtId="0" fontId="0" fillId="3" borderId="0" xfId="0" applyFill="1" applyBorder="1" applyAlignment="1">
      <alignment horizontal="left" vertical="top"/>
    </xf>
    <xf numFmtId="0" fontId="2" fillId="3" borderId="0" xfId="0" applyFont="1" applyFill="1" applyBorder="1" applyAlignment="1">
      <alignment horizontal="center" vertical="top" wrapText="1"/>
    </xf>
    <xf numFmtId="0" fontId="9" fillId="3" borderId="0" xfId="0" applyFont="1" applyFill="1" applyBorder="1" applyAlignment="1">
      <alignment horizontal="left" vertical="top"/>
    </xf>
    <xf numFmtId="0" fontId="0" fillId="0" borderId="0" xfId="0"/>
    <xf numFmtId="0" fontId="1"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0" xfId="0" applyAlignment="1">
      <alignment wrapText="1"/>
    </xf>
    <xf numFmtId="0" fontId="9" fillId="0" borderId="0" xfId="0" applyFont="1" applyFill="1" applyBorder="1" applyAlignment="1">
      <alignment horizontal="left" vertical="top"/>
    </xf>
    <xf numFmtId="0" fontId="1"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0" xfId="0" applyFont="1" applyFill="1" applyBorder="1" applyAlignment="1">
      <alignment horizontal="center" vertical="center" wrapText="1"/>
    </xf>
    <xf numFmtId="14" fontId="10" fillId="0" borderId="8" xfId="0" applyNumberFormat="1" applyFont="1" applyFill="1" applyBorder="1" applyAlignment="1">
      <alignment horizontal="center" vertical="center"/>
    </xf>
    <xf numFmtId="0" fontId="9" fillId="0" borderId="0" xfId="0" applyFont="1" applyFill="1" applyBorder="1" applyAlignment="1">
      <alignment horizontal="left" vertical="center"/>
    </xf>
    <xf numFmtId="0" fontId="0" fillId="0" borderId="0" xfId="0" applyAlignment="1">
      <alignment vertical="center"/>
    </xf>
    <xf numFmtId="0" fontId="8" fillId="3" borderId="19" xfId="0" applyFont="1" applyFill="1" applyBorder="1" applyAlignment="1">
      <alignment horizontal="center" vertical="top" wrapText="1"/>
    </xf>
    <xf numFmtId="0" fontId="8" fillId="3" borderId="20" xfId="0" applyFont="1" applyFill="1" applyBorder="1" applyAlignment="1">
      <alignment horizontal="center" vertical="top" wrapText="1"/>
    </xf>
    <xf numFmtId="0" fontId="2" fillId="3" borderId="20" xfId="0" applyFont="1" applyFill="1" applyBorder="1" applyAlignment="1">
      <alignment horizontal="center" vertical="top" wrapText="1"/>
    </xf>
    <xf numFmtId="2" fontId="5" fillId="3"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shrinkToFi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xf>
    <xf numFmtId="2" fontId="6" fillId="0" borderId="3" xfId="0" applyNumberFormat="1" applyFont="1" applyFill="1" applyBorder="1" applyAlignment="1">
      <alignment horizontal="center" vertical="center" shrinkToFit="1"/>
    </xf>
    <xf numFmtId="2" fontId="5" fillId="3" borderId="7" xfId="0" applyNumberFormat="1" applyFont="1" applyFill="1" applyBorder="1" applyAlignment="1">
      <alignment horizontal="center" vertical="center" wrapText="1"/>
    </xf>
    <xf numFmtId="0" fontId="2" fillId="3" borderId="19" xfId="0" applyFont="1" applyFill="1" applyBorder="1" applyAlignment="1">
      <alignment horizontal="center" vertical="top"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 fillId="3" borderId="19" xfId="0" applyFont="1" applyFill="1" applyBorder="1" applyAlignment="1">
      <alignment horizontal="center" vertical="top" wrapText="1"/>
    </xf>
    <xf numFmtId="1" fontId="6" fillId="0" borderId="3" xfId="0" applyNumberFormat="1" applyFont="1" applyFill="1" applyBorder="1" applyAlignment="1">
      <alignment horizontal="center" vertical="center"/>
    </xf>
    <xf numFmtId="0" fontId="1" fillId="3" borderId="16" xfId="0" applyFont="1" applyFill="1" applyBorder="1" applyAlignment="1">
      <alignment horizontal="center" vertical="top" wrapText="1"/>
    </xf>
    <xf numFmtId="0" fontId="1" fillId="3" borderId="17" xfId="0" applyFont="1" applyFill="1" applyBorder="1" applyAlignment="1">
      <alignment horizontal="center" vertical="top" wrapText="1"/>
    </xf>
    <xf numFmtId="0" fontId="1" fillId="3" borderId="18" xfId="0" applyFont="1" applyFill="1" applyBorder="1" applyAlignment="1">
      <alignment horizontal="center" vertical="top" wrapText="1"/>
    </xf>
    <xf numFmtId="0" fontId="0" fillId="3" borderId="0" xfId="0" applyFill="1"/>
    <xf numFmtId="0" fontId="1" fillId="2" borderId="3"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6"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14" fontId="3" fillId="0" borderId="27" xfId="0" applyNumberFormat="1" applyFont="1" applyFill="1" applyBorder="1" applyAlignment="1">
      <alignment horizontal="center" vertical="center" wrapText="1"/>
    </xf>
    <xf numFmtId="1" fontId="6" fillId="0" borderId="6" xfId="0" applyNumberFormat="1" applyFont="1" applyFill="1" applyBorder="1" applyAlignment="1">
      <alignment horizontal="center" vertical="center"/>
    </xf>
    <xf numFmtId="2" fontId="6" fillId="0" borderId="6" xfId="0" applyNumberFormat="1" applyFont="1" applyFill="1" applyBorder="1" applyAlignment="1">
      <alignment horizontal="center" vertical="center"/>
    </xf>
    <xf numFmtId="2" fontId="6" fillId="0" borderId="6" xfId="0" applyNumberFormat="1" applyFont="1" applyFill="1" applyBorder="1" applyAlignment="1">
      <alignment horizontal="center" vertical="center" shrinkToFit="1"/>
    </xf>
    <xf numFmtId="0" fontId="3" fillId="0" borderId="10"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2" fontId="4" fillId="0" borderId="8" xfId="0" applyNumberFormat="1" applyFont="1" applyFill="1" applyBorder="1" applyAlignment="1">
      <alignment horizontal="center" vertical="center" shrinkToFit="1"/>
    </xf>
    <xf numFmtId="2" fontId="4" fillId="0" borderId="7" xfId="0" applyNumberFormat="1" applyFont="1" applyFill="1" applyBorder="1" applyAlignment="1">
      <alignment horizontal="center" vertical="center" shrinkToFit="1"/>
    </xf>
    <xf numFmtId="0" fontId="3" fillId="0" borderId="11" xfId="0" applyFont="1" applyFill="1" applyBorder="1" applyAlignment="1">
      <alignment horizontal="center" vertical="center" wrapText="1"/>
    </xf>
    <xf numFmtId="0" fontId="3" fillId="0" borderId="26"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 fontId="4" fillId="0" borderId="8" xfId="0" applyNumberFormat="1" applyFont="1" applyFill="1" applyBorder="1" applyAlignment="1">
      <alignment horizontal="center" vertical="center"/>
    </xf>
    <xf numFmtId="14" fontId="3" fillId="0" borderId="24" xfId="0" applyNumberFormat="1"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 fillId="2" borderId="21"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22" xfId="0" applyFont="1" applyFill="1" applyBorder="1" applyAlignment="1">
      <alignment horizontal="center" vertical="top" wrapText="1"/>
    </xf>
    <xf numFmtId="0" fontId="11" fillId="0" borderId="21" xfId="0" applyFont="1" applyBorder="1" applyAlignment="1">
      <alignment horizontal="left" vertical="center" wrapText="1"/>
    </xf>
    <xf numFmtId="0" fontId="11" fillId="0" borderId="5" xfId="0" applyFont="1" applyBorder="1" applyAlignment="1">
      <alignment horizontal="left" vertical="center" wrapText="1"/>
    </xf>
    <xf numFmtId="0" fontId="11" fillId="0" borderId="22" xfId="0" applyFont="1" applyBorder="1" applyAlignment="1">
      <alignment horizontal="left" vertical="center" wrapText="1"/>
    </xf>
    <xf numFmtId="0" fontId="8" fillId="2" borderId="16" xfId="0" applyFont="1" applyFill="1" applyBorder="1" applyAlignment="1">
      <alignment horizontal="center" vertical="top" wrapText="1"/>
    </xf>
    <xf numFmtId="0" fontId="8" fillId="2" borderId="17" xfId="0" applyFont="1" applyFill="1" applyBorder="1" applyAlignment="1">
      <alignment horizontal="center" vertical="top" wrapText="1"/>
    </xf>
    <xf numFmtId="0" fontId="8" fillId="2" borderId="18"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18" xfId="0" applyFont="1" applyFill="1" applyBorder="1" applyAlignment="1">
      <alignment horizontal="center" vertical="top" wrapText="1"/>
    </xf>
    <xf numFmtId="0" fontId="2" fillId="2" borderId="21" xfId="0" applyFont="1" applyFill="1" applyBorder="1" applyAlignment="1">
      <alignment horizontal="center" vertical="top" wrapText="1"/>
    </xf>
    <xf numFmtId="0" fontId="11" fillId="0" borderId="17" xfId="0" applyFont="1" applyBorder="1" applyAlignment="1">
      <alignment horizontal="left" vertical="center" wrapText="1"/>
    </xf>
    <xf numFmtId="0" fontId="9" fillId="0" borderId="23" xfId="0" applyFont="1" applyFill="1" applyBorder="1" applyAlignment="1">
      <alignment horizontal="center" vertical="top"/>
    </xf>
    <xf numFmtId="0" fontId="9" fillId="0" borderId="0" xfId="0" applyFont="1" applyFill="1" applyBorder="1" applyAlignment="1">
      <alignment horizontal="center" vertical="top"/>
    </xf>
    <xf numFmtId="0" fontId="11" fillId="0" borderId="0" xfId="0" applyFont="1" applyAlignment="1">
      <alignment horizontal="left" vertical="center" wrapText="1"/>
    </xf>
    <xf numFmtId="0" fontId="1" fillId="2" borderId="0" xfId="0" applyFont="1" applyFill="1" applyBorder="1" applyAlignment="1">
      <alignment horizontal="center" vertical="top"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428625</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28575"/>
          <a:ext cx="160020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891159</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38100"/>
          <a:ext cx="1700784"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57144</xdr:rowOff>
    </xdr:from>
    <xdr:to>
      <xdr:col>1</xdr:col>
      <xdr:colOff>367665</xdr:colOff>
      <xdr:row>4</xdr:row>
      <xdr:rowOff>0</xdr:rowOff>
    </xdr:to>
    <xdr:pic>
      <xdr:nvPicPr>
        <xdr:cNvPr id="2" name="Picture 1"/>
        <xdr:cNvPicPr preferRelativeResize="0"/>
      </xdr:nvPicPr>
      <xdr:blipFill>
        <a:blip xmlns:r="http://schemas.openxmlformats.org/officeDocument/2006/relationships" r:embed="rId1" cstate="print"/>
        <a:stretch>
          <a:fillRect/>
        </a:stretch>
      </xdr:blipFill>
      <xdr:spPr>
        <a:xfrm>
          <a:off x="38100" y="57144"/>
          <a:ext cx="1691640" cy="59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28574</xdr:colOff>
      <xdr:row>0</xdr:row>
      <xdr:rowOff>1</xdr:rowOff>
    </xdr:from>
    <xdr:to>
      <xdr:col>1</xdr:col>
      <xdr:colOff>605789</xdr:colOff>
      <xdr:row>2</xdr:row>
      <xdr:rowOff>171451</xdr:rowOff>
    </xdr:to>
    <xdr:pic>
      <xdr:nvPicPr>
        <xdr:cNvPr id="2" name="Picture 1"/>
        <xdr:cNvPicPr/>
      </xdr:nvPicPr>
      <xdr:blipFill>
        <a:blip xmlns:r="http://schemas.openxmlformats.org/officeDocument/2006/relationships" r:embed="rId1" cstate="print"/>
        <a:stretch>
          <a:fillRect/>
        </a:stretch>
      </xdr:blipFill>
      <xdr:spPr>
        <a:xfrm>
          <a:off x="28574" y="1"/>
          <a:ext cx="1691640"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abSelected="1" zoomScaleNormal="100" workbookViewId="0">
      <selection activeCell="A10" sqref="A10"/>
    </sheetView>
  </sheetViews>
  <sheetFormatPr defaultRowHeight="15" x14ac:dyDescent="0.25"/>
  <cols>
    <col min="1" max="1" width="17.5703125" customWidth="1"/>
    <col min="2" max="2" width="13.7109375" customWidth="1"/>
    <col min="3" max="3" width="13.28515625" bestFit="1" customWidth="1"/>
    <col min="4" max="4" width="23.140625" bestFit="1" customWidth="1"/>
    <col min="5" max="5" width="50.7109375" customWidth="1"/>
    <col min="6" max="6" width="14.42578125" customWidth="1"/>
    <col min="7" max="9" width="10.42578125" customWidth="1"/>
    <col min="10" max="10" width="14.28515625" customWidth="1"/>
    <col min="11" max="12" width="10.42578125" customWidth="1"/>
    <col min="13" max="13" width="12.42578125" customWidth="1"/>
  </cols>
  <sheetData>
    <row r="1" spans="1:13" ht="12.75" customHeight="1" x14ac:dyDescent="0.25"/>
    <row r="2" spans="1:13" ht="12.75" customHeight="1" x14ac:dyDescent="0.25"/>
    <row r="3" spans="1:13" ht="12.75" customHeight="1" x14ac:dyDescent="0.25"/>
    <row r="4" spans="1:13" s="2" customFormat="1" ht="12.75" customHeight="1" x14ac:dyDescent="0.25"/>
    <row r="5" spans="1:13" s="2" customFormat="1" ht="12.75" customHeight="1" thickBot="1" x14ac:dyDescent="0.3"/>
    <row r="6" spans="1:13" s="2" customFormat="1" x14ac:dyDescent="0.25">
      <c r="A6" s="93" t="s">
        <v>17</v>
      </c>
      <c r="B6" s="94"/>
      <c r="C6" s="94"/>
      <c r="D6" s="94"/>
      <c r="E6" s="94"/>
      <c r="F6" s="94"/>
      <c r="G6" s="94"/>
      <c r="H6" s="94"/>
      <c r="I6" s="94"/>
      <c r="J6" s="94"/>
      <c r="K6" s="94"/>
      <c r="L6" s="94"/>
      <c r="M6" s="95"/>
    </row>
    <row r="7" spans="1:13" s="6" customFormat="1" x14ac:dyDescent="0.25">
      <c r="A7" s="22"/>
      <c r="B7" s="5"/>
      <c r="C7" s="5"/>
      <c r="D7" s="5"/>
      <c r="E7" s="5"/>
      <c r="F7" s="5"/>
      <c r="G7" s="5"/>
      <c r="H7" s="5"/>
      <c r="I7" s="5"/>
      <c r="J7" s="5"/>
      <c r="K7" s="5"/>
      <c r="L7" s="5"/>
      <c r="M7" s="23"/>
    </row>
    <row r="8" spans="1:13" s="6" customFormat="1" ht="15.75" thickBot="1" x14ac:dyDescent="0.3">
      <c r="A8" s="87" t="s">
        <v>46</v>
      </c>
      <c r="B8" s="88"/>
      <c r="C8" s="88"/>
      <c r="D8" s="88"/>
      <c r="E8" s="88"/>
      <c r="F8" s="88"/>
      <c r="G8" s="88"/>
      <c r="H8" s="88"/>
      <c r="I8" s="88"/>
      <c r="J8" s="88"/>
      <c r="K8" s="88"/>
      <c r="L8" s="88"/>
      <c r="M8" s="89"/>
    </row>
    <row r="9" spans="1:13" s="6" customFormat="1" ht="15.75" thickBot="1" x14ac:dyDescent="0.3">
      <c r="A9" s="43"/>
      <c r="B9" s="7"/>
      <c r="C9" s="7"/>
      <c r="D9" s="7"/>
      <c r="E9" s="7"/>
      <c r="F9" s="7"/>
      <c r="G9" s="7"/>
      <c r="H9" s="7"/>
      <c r="I9" s="7"/>
      <c r="J9" s="7"/>
      <c r="K9" s="7"/>
      <c r="L9" s="7"/>
      <c r="M9" s="24"/>
    </row>
    <row r="10" spans="1:13" s="6" customFormat="1" ht="99.75" x14ac:dyDescent="0.25">
      <c r="A10" s="14" t="s">
        <v>0</v>
      </c>
      <c r="B10" s="17" t="s">
        <v>45</v>
      </c>
      <c r="C10" s="17" t="s">
        <v>47</v>
      </c>
      <c r="D10" s="17" t="s">
        <v>3</v>
      </c>
      <c r="E10" s="17" t="s">
        <v>4</v>
      </c>
      <c r="F10" s="17" t="s">
        <v>42</v>
      </c>
      <c r="G10" s="17" t="s">
        <v>5</v>
      </c>
      <c r="H10" s="17" t="s">
        <v>9</v>
      </c>
      <c r="I10" s="17" t="s">
        <v>10</v>
      </c>
      <c r="J10" s="17" t="s">
        <v>7</v>
      </c>
      <c r="K10" s="17" t="s">
        <v>8</v>
      </c>
      <c r="L10" s="16" t="s">
        <v>6</v>
      </c>
      <c r="M10" s="18" t="s">
        <v>16</v>
      </c>
    </row>
    <row r="11" spans="1:13" s="6" customFormat="1" x14ac:dyDescent="0.25">
      <c r="A11" s="81">
        <v>44258</v>
      </c>
      <c r="B11" s="83" t="s">
        <v>11</v>
      </c>
      <c r="C11" s="83" t="s">
        <v>12</v>
      </c>
      <c r="D11" s="83" t="s">
        <v>13</v>
      </c>
      <c r="E11" s="85" t="s">
        <v>14</v>
      </c>
      <c r="F11" s="79">
        <v>4000</v>
      </c>
      <c r="G11" s="74">
        <v>4000</v>
      </c>
      <c r="H11" s="76">
        <v>0</v>
      </c>
      <c r="I11" s="76">
        <v>4000</v>
      </c>
      <c r="J11" s="74">
        <v>0</v>
      </c>
      <c r="K11" s="74">
        <v>0</v>
      </c>
      <c r="L11" s="76">
        <v>0</v>
      </c>
      <c r="M11" s="77" t="s">
        <v>29</v>
      </c>
    </row>
    <row r="12" spans="1:13" s="6" customFormat="1" ht="15.75" thickBot="1" x14ac:dyDescent="0.3">
      <c r="A12" s="82"/>
      <c r="B12" s="84"/>
      <c r="C12" s="84"/>
      <c r="D12" s="84"/>
      <c r="E12" s="86"/>
      <c r="F12" s="80"/>
      <c r="G12" s="75"/>
      <c r="H12" s="75"/>
      <c r="I12" s="75"/>
      <c r="J12" s="75"/>
      <c r="K12" s="75"/>
      <c r="L12" s="75"/>
      <c r="M12" s="78"/>
    </row>
    <row r="13" spans="1:13" s="6" customFormat="1" ht="15.75" thickBot="1" x14ac:dyDescent="0.3">
      <c r="A13" s="61" t="s">
        <v>15</v>
      </c>
      <c r="B13" s="62"/>
      <c r="C13" s="62"/>
      <c r="D13" s="62"/>
      <c r="E13" s="63"/>
      <c r="F13" s="44">
        <f t="shared" ref="F13:M13" si="0">F11</f>
        <v>4000</v>
      </c>
      <c r="G13" s="37">
        <f t="shared" si="0"/>
        <v>4000</v>
      </c>
      <c r="H13" s="37">
        <f t="shared" si="0"/>
        <v>0</v>
      </c>
      <c r="I13" s="37">
        <f t="shared" si="0"/>
        <v>4000</v>
      </c>
      <c r="J13" s="37">
        <f t="shared" si="0"/>
        <v>0</v>
      </c>
      <c r="K13" s="37">
        <f t="shared" si="0"/>
        <v>0</v>
      </c>
      <c r="L13" s="38">
        <f t="shared" si="0"/>
        <v>0</v>
      </c>
      <c r="M13" s="31" t="str">
        <f t="shared" si="0"/>
        <v>-</v>
      </c>
    </row>
    <row r="14" spans="1:13" s="6" customFormat="1" x14ac:dyDescent="0.25">
      <c r="A14" s="67"/>
      <c r="B14" s="68"/>
      <c r="C14" s="68"/>
      <c r="D14" s="68"/>
      <c r="E14" s="69"/>
      <c r="F14" s="70"/>
      <c r="G14" s="71"/>
      <c r="H14" s="71"/>
      <c r="I14" s="71"/>
      <c r="J14" s="71"/>
      <c r="K14" s="71"/>
      <c r="L14" s="72"/>
      <c r="M14" s="73"/>
    </row>
    <row r="15" spans="1:13" s="6" customFormat="1" ht="15.75" thickBot="1" x14ac:dyDescent="0.3">
      <c r="A15" s="43"/>
      <c r="B15" s="7"/>
      <c r="C15" s="7"/>
      <c r="D15" s="7"/>
      <c r="E15" s="7"/>
      <c r="F15" s="7"/>
      <c r="G15" s="7"/>
      <c r="H15" s="7"/>
      <c r="I15" s="7"/>
      <c r="J15" s="7"/>
      <c r="K15" s="7"/>
      <c r="L15" s="7"/>
      <c r="M15" s="24"/>
    </row>
    <row r="16" spans="1:13" s="6" customFormat="1" ht="99.75" x14ac:dyDescent="0.25">
      <c r="A16" s="14" t="s">
        <v>0</v>
      </c>
      <c r="B16" s="17" t="s">
        <v>45</v>
      </c>
      <c r="C16" s="17" t="s">
        <v>47</v>
      </c>
      <c r="D16" s="17" t="s">
        <v>3</v>
      </c>
      <c r="E16" s="17" t="s">
        <v>4</v>
      </c>
      <c r="F16" s="17" t="s">
        <v>42</v>
      </c>
      <c r="G16" s="17" t="s">
        <v>5</v>
      </c>
      <c r="H16" s="17" t="s">
        <v>9</v>
      </c>
      <c r="I16" s="17" t="s">
        <v>10</v>
      </c>
      <c r="J16" s="17" t="s">
        <v>7</v>
      </c>
      <c r="K16" s="17" t="s">
        <v>8</v>
      </c>
      <c r="L16" s="16" t="s">
        <v>6</v>
      </c>
      <c r="M16" s="18" t="s">
        <v>16</v>
      </c>
    </row>
    <row r="17" spans="1:13" s="6" customFormat="1" x14ac:dyDescent="0.25">
      <c r="A17" s="81">
        <v>44257</v>
      </c>
      <c r="B17" s="83" t="s">
        <v>11</v>
      </c>
      <c r="C17" s="83" t="s">
        <v>12</v>
      </c>
      <c r="D17" s="83" t="s">
        <v>13</v>
      </c>
      <c r="E17" s="85" t="s">
        <v>14</v>
      </c>
      <c r="F17" s="79">
        <v>4000</v>
      </c>
      <c r="G17" s="74">
        <v>4000</v>
      </c>
      <c r="H17" s="76">
        <v>0</v>
      </c>
      <c r="I17" s="76">
        <v>4000</v>
      </c>
      <c r="J17" s="74">
        <v>0</v>
      </c>
      <c r="K17" s="74">
        <v>0</v>
      </c>
      <c r="L17" s="76">
        <v>0</v>
      </c>
      <c r="M17" s="77" t="s">
        <v>29</v>
      </c>
    </row>
    <row r="18" spans="1:13" s="6" customFormat="1" ht="15.75" thickBot="1" x14ac:dyDescent="0.3">
      <c r="A18" s="82"/>
      <c r="B18" s="84"/>
      <c r="C18" s="84"/>
      <c r="D18" s="84"/>
      <c r="E18" s="86"/>
      <c r="F18" s="80"/>
      <c r="G18" s="75"/>
      <c r="H18" s="75"/>
      <c r="I18" s="75"/>
      <c r="J18" s="75"/>
      <c r="K18" s="75"/>
      <c r="L18" s="75"/>
      <c r="M18" s="78"/>
    </row>
    <row r="19" spans="1:13" s="6" customFormat="1" ht="15.75" thickBot="1" x14ac:dyDescent="0.3">
      <c r="A19" s="55" t="s">
        <v>15</v>
      </c>
      <c r="B19" s="56"/>
      <c r="C19" s="56"/>
      <c r="D19" s="56"/>
      <c r="E19" s="57"/>
      <c r="F19" s="44">
        <f t="shared" ref="F19:M19" si="1">F17</f>
        <v>4000</v>
      </c>
      <c r="G19" s="37">
        <f t="shared" si="1"/>
        <v>4000</v>
      </c>
      <c r="H19" s="37">
        <f t="shared" si="1"/>
        <v>0</v>
      </c>
      <c r="I19" s="37">
        <f t="shared" si="1"/>
        <v>4000</v>
      </c>
      <c r="J19" s="37">
        <f t="shared" si="1"/>
        <v>0</v>
      </c>
      <c r="K19" s="37">
        <f t="shared" si="1"/>
        <v>0</v>
      </c>
      <c r="L19" s="38">
        <f t="shared" si="1"/>
        <v>0</v>
      </c>
      <c r="M19" s="31" t="str">
        <f t="shared" si="1"/>
        <v>-</v>
      </c>
    </row>
    <row r="20" spans="1:13" s="6" customFormat="1" ht="15.75" thickBot="1" x14ac:dyDescent="0.3">
      <c r="A20" s="67"/>
      <c r="B20" s="68"/>
      <c r="C20" s="68"/>
      <c r="D20" s="68"/>
      <c r="E20" s="69"/>
      <c r="F20" s="70"/>
      <c r="G20" s="71"/>
      <c r="H20" s="71"/>
      <c r="I20" s="71"/>
      <c r="J20" s="71"/>
      <c r="K20" s="71"/>
      <c r="L20" s="72"/>
      <c r="M20" s="73"/>
    </row>
    <row r="21" spans="1:13" s="6" customFormat="1" ht="99.75" x14ac:dyDescent="0.25">
      <c r="A21" s="14" t="s">
        <v>0</v>
      </c>
      <c r="B21" s="17" t="s">
        <v>45</v>
      </c>
      <c r="C21" s="17" t="s">
        <v>47</v>
      </c>
      <c r="D21" s="17" t="s">
        <v>3</v>
      </c>
      <c r="E21" s="17" t="s">
        <v>4</v>
      </c>
      <c r="F21" s="17" t="s">
        <v>42</v>
      </c>
      <c r="G21" s="17" t="s">
        <v>5</v>
      </c>
      <c r="H21" s="17" t="s">
        <v>9</v>
      </c>
      <c r="I21" s="17" t="s">
        <v>10</v>
      </c>
      <c r="J21" s="17" t="s">
        <v>7</v>
      </c>
      <c r="K21" s="17" t="s">
        <v>8</v>
      </c>
      <c r="L21" s="16" t="s">
        <v>6</v>
      </c>
      <c r="M21" s="18" t="s">
        <v>16</v>
      </c>
    </row>
    <row r="22" spans="1:13" s="6" customFormat="1" x14ac:dyDescent="0.25">
      <c r="A22" s="81">
        <v>44256</v>
      </c>
      <c r="B22" s="83" t="s">
        <v>11</v>
      </c>
      <c r="C22" s="83" t="s">
        <v>12</v>
      </c>
      <c r="D22" s="83" t="s">
        <v>13</v>
      </c>
      <c r="E22" s="85" t="s">
        <v>14</v>
      </c>
      <c r="F22" s="79">
        <v>4000</v>
      </c>
      <c r="G22" s="74">
        <v>4000</v>
      </c>
      <c r="H22" s="76">
        <v>0</v>
      </c>
      <c r="I22" s="76">
        <v>4000</v>
      </c>
      <c r="J22" s="74">
        <v>0</v>
      </c>
      <c r="K22" s="74">
        <v>0</v>
      </c>
      <c r="L22" s="76">
        <v>0</v>
      </c>
      <c r="M22" s="77" t="s">
        <v>29</v>
      </c>
    </row>
    <row r="23" spans="1:13" s="6" customFormat="1" ht="15.75" thickBot="1" x14ac:dyDescent="0.3">
      <c r="A23" s="82"/>
      <c r="B23" s="84"/>
      <c r="C23" s="84"/>
      <c r="D23" s="84"/>
      <c r="E23" s="86"/>
      <c r="F23" s="80"/>
      <c r="G23" s="75"/>
      <c r="H23" s="75"/>
      <c r="I23" s="75"/>
      <c r="J23" s="75"/>
      <c r="K23" s="75"/>
      <c r="L23" s="75"/>
      <c r="M23" s="78"/>
    </row>
    <row r="24" spans="1:13" s="6" customFormat="1" ht="15.75" thickBot="1" x14ac:dyDescent="0.3">
      <c r="A24" s="50" t="s">
        <v>15</v>
      </c>
      <c r="B24" s="51"/>
      <c r="C24" s="51"/>
      <c r="D24" s="51"/>
      <c r="E24" s="52"/>
      <c r="F24" s="44">
        <f t="shared" ref="F24:M24" si="2">F22</f>
        <v>4000</v>
      </c>
      <c r="G24" s="37">
        <f t="shared" si="2"/>
        <v>4000</v>
      </c>
      <c r="H24" s="37">
        <f t="shared" si="2"/>
        <v>0</v>
      </c>
      <c r="I24" s="37">
        <f t="shared" si="2"/>
        <v>4000</v>
      </c>
      <c r="J24" s="37">
        <f t="shared" si="2"/>
        <v>0</v>
      </c>
      <c r="K24" s="37">
        <f t="shared" si="2"/>
        <v>0</v>
      </c>
      <c r="L24" s="38">
        <f t="shared" si="2"/>
        <v>0</v>
      </c>
      <c r="M24" s="31" t="str">
        <f t="shared" si="2"/>
        <v>-</v>
      </c>
    </row>
    <row r="25" spans="1:13" ht="243" customHeight="1" thickBot="1" x14ac:dyDescent="0.3">
      <c r="A25" s="90" t="s">
        <v>41</v>
      </c>
      <c r="B25" s="91"/>
      <c r="C25" s="91"/>
      <c r="D25" s="91"/>
      <c r="E25" s="91"/>
      <c r="F25" s="91"/>
      <c r="G25" s="91"/>
      <c r="H25" s="91"/>
      <c r="I25" s="91"/>
      <c r="J25" s="91"/>
      <c r="K25" s="91"/>
      <c r="L25" s="91"/>
      <c r="M25" s="92"/>
    </row>
  </sheetData>
  <mergeCells count="42">
    <mergeCell ref="K11:K12"/>
    <mergeCell ref="L11:L12"/>
    <mergeCell ref="M11:M12"/>
    <mergeCell ref="F11:F12"/>
    <mergeCell ref="G11:G12"/>
    <mergeCell ref="H11:H12"/>
    <mergeCell ref="I11:I12"/>
    <mergeCell ref="J11:J12"/>
    <mergeCell ref="A11:A12"/>
    <mergeCell ref="B11:B12"/>
    <mergeCell ref="C11:C12"/>
    <mergeCell ref="D11:D12"/>
    <mergeCell ref="E11:E12"/>
    <mergeCell ref="A8:M8"/>
    <mergeCell ref="A25:M25"/>
    <mergeCell ref="A6:M6"/>
    <mergeCell ref="J22:J23"/>
    <mergeCell ref="K22:K23"/>
    <mergeCell ref="L22:L23"/>
    <mergeCell ref="M22:M23"/>
    <mergeCell ref="A22:A23"/>
    <mergeCell ref="B22:B23"/>
    <mergeCell ref="C22:C23"/>
    <mergeCell ref="D22:D23"/>
    <mergeCell ref="E22:E23"/>
    <mergeCell ref="F22:F23"/>
    <mergeCell ref="G22:G23"/>
    <mergeCell ref="H22:H23"/>
    <mergeCell ref="I22:I23"/>
    <mergeCell ref="A17:A18"/>
    <mergeCell ref="B17:B18"/>
    <mergeCell ref="C17:C18"/>
    <mergeCell ref="D17:D18"/>
    <mergeCell ref="E17:E18"/>
    <mergeCell ref="K17:K18"/>
    <mergeCell ref="L17:L18"/>
    <mergeCell ref="M17:M18"/>
    <mergeCell ref="F17:F18"/>
    <mergeCell ref="G17:G18"/>
    <mergeCell ref="H17:H18"/>
    <mergeCell ref="I17:I18"/>
    <mergeCell ref="J17:J18"/>
  </mergeCells>
  <pageMargins left="0.7" right="0.7" top="0.75" bottom="0.75" header="0.3" footer="0.3"/>
  <pageSetup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7" zoomScaleNormal="100" workbookViewId="0">
      <selection activeCell="A9" sqref="A9"/>
    </sheetView>
  </sheetViews>
  <sheetFormatPr defaultRowHeight="15" x14ac:dyDescent="0.25"/>
  <cols>
    <col min="1" max="1" width="12.140625" style="9" bestFit="1" customWidth="1"/>
    <col min="2" max="2" width="17.85546875" style="9" customWidth="1"/>
    <col min="3" max="3" width="9.140625" style="9"/>
    <col min="4" max="4" width="24.28515625" style="21" customWidth="1"/>
    <col min="5" max="5" width="47.140625" style="12" customWidth="1"/>
    <col min="6" max="6" width="15.42578125" style="12" customWidth="1"/>
    <col min="7" max="7" width="13" style="12" customWidth="1"/>
    <col min="8" max="9" width="12.5703125" style="12" customWidth="1"/>
    <col min="10" max="10" width="15" style="12" customWidth="1"/>
    <col min="11" max="11" width="14.5703125" style="12" customWidth="1"/>
    <col min="12" max="12" width="17.140625" style="12" customWidth="1"/>
    <col min="13" max="13" width="17" style="12" customWidth="1"/>
  </cols>
  <sheetData>
    <row r="1" spans="1:13" s="3" customFormat="1" ht="12.75" customHeight="1" x14ac:dyDescent="0.25">
      <c r="A1" s="13"/>
      <c r="B1" s="13"/>
      <c r="C1" s="13"/>
      <c r="D1" s="20"/>
      <c r="E1" s="13"/>
      <c r="F1" s="13"/>
      <c r="G1" s="13"/>
      <c r="H1" s="13"/>
      <c r="I1" s="13"/>
      <c r="J1" s="13"/>
      <c r="K1" s="13"/>
      <c r="L1" s="13"/>
      <c r="M1" s="13"/>
    </row>
    <row r="2" spans="1:13" s="3" customFormat="1" ht="12.75" customHeight="1" x14ac:dyDescent="0.25">
      <c r="A2" s="13"/>
      <c r="B2" s="13"/>
      <c r="C2" s="13"/>
      <c r="D2" s="20"/>
      <c r="E2" s="13"/>
      <c r="F2" s="13"/>
      <c r="G2" s="13"/>
      <c r="H2" s="13"/>
      <c r="I2" s="13"/>
      <c r="J2" s="13"/>
      <c r="K2" s="13"/>
      <c r="L2" s="13"/>
      <c r="M2" s="13"/>
    </row>
    <row r="3" spans="1:13" s="3" customFormat="1" ht="12.75" customHeight="1" x14ac:dyDescent="0.25">
      <c r="A3" s="13"/>
      <c r="B3" s="13"/>
      <c r="C3" s="13"/>
      <c r="D3" s="20"/>
      <c r="E3" s="13"/>
      <c r="F3" s="13"/>
      <c r="G3" s="13"/>
      <c r="H3" s="13"/>
      <c r="I3" s="13"/>
      <c r="J3" s="13"/>
      <c r="K3" s="13"/>
      <c r="L3" s="13"/>
      <c r="M3" s="13"/>
    </row>
    <row r="4" spans="1:13" s="3" customFormat="1" ht="12.75" customHeight="1" thickBot="1" x14ac:dyDescent="0.3">
      <c r="A4" s="13"/>
      <c r="B4" s="13"/>
      <c r="C4" s="13"/>
      <c r="D4" s="20"/>
      <c r="E4" s="13"/>
      <c r="F4" s="13"/>
      <c r="G4" s="13"/>
      <c r="H4" s="13"/>
      <c r="I4" s="13"/>
      <c r="J4" s="13"/>
      <c r="K4" s="13"/>
      <c r="L4" s="13"/>
      <c r="M4" s="13"/>
    </row>
    <row r="5" spans="1:13" s="3" customFormat="1" ht="13.5" customHeight="1" x14ac:dyDescent="0.25">
      <c r="A5" s="96" t="s">
        <v>17</v>
      </c>
      <c r="B5" s="97"/>
      <c r="C5" s="97"/>
      <c r="D5" s="97"/>
      <c r="E5" s="97"/>
      <c r="F5" s="97"/>
      <c r="G5" s="97"/>
      <c r="H5" s="97"/>
      <c r="I5" s="97"/>
      <c r="J5" s="97"/>
      <c r="K5" s="97"/>
      <c r="L5" s="97"/>
      <c r="M5" s="98"/>
    </row>
    <row r="6" spans="1:13" s="8" customFormat="1" ht="14.25" customHeight="1" x14ac:dyDescent="0.25">
      <c r="A6" s="22"/>
      <c r="B6" s="5"/>
      <c r="C6" s="5"/>
      <c r="D6" s="5"/>
      <c r="E6" s="5"/>
      <c r="F6" s="5"/>
      <c r="G6" s="5"/>
      <c r="H6" s="5"/>
      <c r="I6" s="5"/>
      <c r="J6" s="5"/>
      <c r="K6" s="5"/>
      <c r="L6" s="5"/>
      <c r="M6" s="23"/>
    </row>
    <row r="7" spans="1:13" s="13" customFormat="1" ht="16.5" customHeight="1" thickBot="1" x14ac:dyDescent="0.3">
      <c r="A7" s="99" t="s">
        <v>28</v>
      </c>
      <c r="B7" s="88"/>
      <c r="C7" s="88"/>
      <c r="D7" s="88"/>
      <c r="E7" s="88"/>
      <c r="F7" s="88"/>
      <c r="G7" s="88"/>
      <c r="H7" s="88"/>
      <c r="I7" s="88"/>
      <c r="J7" s="88"/>
      <c r="K7" s="88"/>
      <c r="L7" s="88"/>
      <c r="M7" s="89"/>
    </row>
    <row r="8" spans="1:13" s="8" customFormat="1" ht="16.5" customHeight="1" thickBot="1" x14ac:dyDescent="0.3">
      <c r="A8" s="40"/>
      <c r="B8" s="7"/>
      <c r="C8" s="7"/>
      <c r="D8" s="7"/>
      <c r="E8" s="7"/>
      <c r="F8" s="7"/>
      <c r="G8" s="7"/>
      <c r="H8" s="7"/>
      <c r="I8" s="7"/>
      <c r="J8" s="7"/>
      <c r="K8" s="7"/>
      <c r="L8" s="7"/>
      <c r="M8" s="24"/>
    </row>
    <row r="9" spans="1:13" s="13" customFormat="1" ht="71.25" x14ac:dyDescent="0.25">
      <c r="A9" s="14" t="s">
        <v>0</v>
      </c>
      <c r="B9" s="17" t="s">
        <v>45</v>
      </c>
      <c r="C9" s="15" t="s">
        <v>2</v>
      </c>
      <c r="D9" s="17" t="s">
        <v>3</v>
      </c>
      <c r="E9" s="17" t="s">
        <v>4</v>
      </c>
      <c r="F9" s="17" t="s">
        <v>42</v>
      </c>
      <c r="G9" s="17" t="s">
        <v>5</v>
      </c>
      <c r="H9" s="17" t="s">
        <v>9</v>
      </c>
      <c r="I9" s="17" t="s">
        <v>10</v>
      </c>
      <c r="J9" s="17" t="s">
        <v>7</v>
      </c>
      <c r="K9" s="17" t="s">
        <v>8</v>
      </c>
      <c r="L9" s="16" t="s">
        <v>6</v>
      </c>
      <c r="M9" s="18" t="s">
        <v>16</v>
      </c>
    </row>
    <row r="10" spans="1:13" s="13" customFormat="1" ht="51" x14ac:dyDescent="0.25">
      <c r="A10" s="36">
        <v>44258</v>
      </c>
      <c r="B10" s="34" t="s">
        <v>18</v>
      </c>
      <c r="C10" s="34" t="s">
        <v>19</v>
      </c>
      <c r="D10" s="34" t="s">
        <v>20</v>
      </c>
      <c r="E10" s="34" t="s">
        <v>21</v>
      </c>
      <c r="F10" s="35">
        <v>9590</v>
      </c>
      <c r="G10" s="35">
        <v>0</v>
      </c>
      <c r="H10" s="35">
        <v>0</v>
      </c>
      <c r="I10" s="35">
        <v>0</v>
      </c>
      <c r="J10" s="25">
        <v>0</v>
      </c>
      <c r="K10" s="25">
        <v>0</v>
      </c>
      <c r="L10" s="25">
        <v>0</v>
      </c>
      <c r="M10" s="35" t="s">
        <v>29</v>
      </c>
    </row>
    <row r="11" spans="1:13" s="13" customFormat="1" ht="25.5" x14ac:dyDescent="0.25">
      <c r="A11" s="36">
        <v>44258</v>
      </c>
      <c r="B11" s="34" t="s">
        <v>18</v>
      </c>
      <c r="C11" s="34" t="s">
        <v>19</v>
      </c>
      <c r="D11" s="34" t="s">
        <v>43</v>
      </c>
      <c r="E11" s="34" t="s">
        <v>22</v>
      </c>
      <c r="F11" s="35">
        <v>21850</v>
      </c>
      <c r="G11" s="35">
        <v>1058</v>
      </c>
      <c r="H11" s="35">
        <v>0</v>
      </c>
      <c r="I11" s="35">
        <v>1058</v>
      </c>
      <c r="J11" s="35">
        <v>0</v>
      </c>
      <c r="K11" s="25">
        <v>0</v>
      </c>
      <c r="L11" s="25">
        <v>0</v>
      </c>
      <c r="M11" s="35" t="s">
        <v>29</v>
      </c>
    </row>
    <row r="12" spans="1:13" s="13" customFormat="1" ht="38.25" x14ac:dyDescent="0.25">
      <c r="A12" s="36">
        <v>44258</v>
      </c>
      <c r="B12" s="34" t="s">
        <v>18</v>
      </c>
      <c r="C12" s="34" t="s">
        <v>19</v>
      </c>
      <c r="D12" s="34" t="s">
        <v>23</v>
      </c>
      <c r="E12" s="34" t="s">
        <v>24</v>
      </c>
      <c r="F12" s="35">
        <v>14065</v>
      </c>
      <c r="G12" s="35">
        <v>217</v>
      </c>
      <c r="H12" s="35">
        <v>0</v>
      </c>
      <c r="I12" s="35">
        <v>217</v>
      </c>
      <c r="J12" s="35">
        <v>0</v>
      </c>
      <c r="K12" s="25">
        <v>0</v>
      </c>
      <c r="L12" s="25">
        <v>0</v>
      </c>
      <c r="M12" s="35" t="s">
        <v>29</v>
      </c>
    </row>
    <row r="13" spans="1:13" s="13" customFormat="1" ht="25.5" x14ac:dyDescent="0.25">
      <c r="A13" s="36">
        <v>44258</v>
      </c>
      <c r="B13" s="42" t="s">
        <v>18</v>
      </c>
      <c r="C13" s="42" t="s">
        <v>19</v>
      </c>
      <c r="D13" s="42" t="s">
        <v>44</v>
      </c>
      <c r="E13" s="42" t="s">
        <v>25</v>
      </c>
      <c r="F13" s="41">
        <v>15000</v>
      </c>
      <c r="G13" s="41">
        <v>1000</v>
      </c>
      <c r="H13" s="41">
        <v>0</v>
      </c>
      <c r="I13" s="41">
        <v>1000</v>
      </c>
      <c r="J13" s="41">
        <v>0</v>
      </c>
      <c r="K13" s="25">
        <v>0</v>
      </c>
      <c r="L13" s="25">
        <v>0</v>
      </c>
      <c r="M13" s="35" t="s">
        <v>29</v>
      </c>
    </row>
    <row r="14" spans="1:13" s="13" customFormat="1" ht="26.25" thickBot="1" x14ac:dyDescent="0.3">
      <c r="A14" s="36">
        <v>44258</v>
      </c>
      <c r="B14" s="42" t="s">
        <v>18</v>
      </c>
      <c r="C14" s="42" t="s">
        <v>19</v>
      </c>
      <c r="D14" s="42" t="s">
        <v>26</v>
      </c>
      <c r="E14" s="42" t="s">
        <v>27</v>
      </c>
      <c r="F14" s="41">
        <v>32590</v>
      </c>
      <c r="G14" s="41">
        <v>297</v>
      </c>
      <c r="H14" s="41">
        <v>0</v>
      </c>
      <c r="I14" s="41">
        <v>297</v>
      </c>
      <c r="J14" s="41">
        <v>0</v>
      </c>
      <c r="K14" s="25">
        <v>0</v>
      </c>
      <c r="L14" s="39">
        <v>0</v>
      </c>
      <c r="M14" s="41" t="s">
        <v>29</v>
      </c>
    </row>
    <row r="15" spans="1:13" s="13" customFormat="1" ht="16.5" customHeight="1" thickBot="1" x14ac:dyDescent="0.3">
      <c r="A15" s="61" t="s">
        <v>15</v>
      </c>
      <c r="B15" s="62"/>
      <c r="C15" s="62"/>
      <c r="D15" s="62"/>
      <c r="E15" s="63"/>
      <c r="F15" s="1">
        <f t="shared" ref="F15:K15" si="0">SUM(F10:F14)</f>
        <v>93095</v>
      </c>
      <c r="G15" s="1">
        <f t="shared" si="0"/>
        <v>2572</v>
      </c>
      <c r="H15" s="1">
        <f t="shared" si="0"/>
        <v>0</v>
      </c>
      <c r="I15" s="1">
        <f t="shared" si="0"/>
        <v>2572</v>
      </c>
      <c r="J15" s="37">
        <f t="shared" si="0"/>
        <v>0</v>
      </c>
      <c r="K15" s="1">
        <f t="shared" si="0"/>
        <v>0</v>
      </c>
      <c r="L15" s="38"/>
      <c r="M15" s="31"/>
    </row>
    <row r="16" spans="1:13" s="8" customFormat="1" ht="16.5" customHeight="1" x14ac:dyDescent="0.25">
      <c r="A16" s="40"/>
      <c r="B16" s="7"/>
      <c r="C16" s="7"/>
      <c r="D16" s="7"/>
      <c r="E16" s="7"/>
      <c r="F16" s="7"/>
      <c r="G16" s="7"/>
      <c r="H16" s="7"/>
      <c r="I16" s="7"/>
      <c r="J16" s="7"/>
      <c r="K16" s="7"/>
      <c r="L16" s="7"/>
      <c r="M16" s="24"/>
    </row>
    <row r="17" spans="1:13" s="8" customFormat="1" ht="16.5" customHeight="1" thickBot="1" x14ac:dyDescent="0.3">
      <c r="A17" s="40"/>
      <c r="B17" s="7"/>
      <c r="C17" s="7"/>
      <c r="D17" s="7"/>
      <c r="E17" s="7"/>
      <c r="F17" s="7"/>
      <c r="G17" s="7"/>
      <c r="H17" s="7"/>
      <c r="I17" s="7"/>
      <c r="J17" s="7"/>
      <c r="K17" s="7"/>
      <c r="L17" s="7"/>
      <c r="M17" s="24"/>
    </row>
    <row r="18" spans="1:13" s="13" customFormat="1" ht="71.25" x14ac:dyDescent="0.25">
      <c r="A18" s="14" t="s">
        <v>0</v>
      </c>
      <c r="B18" s="17" t="s">
        <v>45</v>
      </c>
      <c r="C18" s="15" t="s">
        <v>2</v>
      </c>
      <c r="D18" s="17" t="s">
        <v>3</v>
      </c>
      <c r="E18" s="17" t="s">
        <v>4</v>
      </c>
      <c r="F18" s="17" t="s">
        <v>42</v>
      </c>
      <c r="G18" s="17" t="s">
        <v>5</v>
      </c>
      <c r="H18" s="17" t="s">
        <v>9</v>
      </c>
      <c r="I18" s="17" t="s">
        <v>10</v>
      </c>
      <c r="J18" s="17" t="s">
        <v>7</v>
      </c>
      <c r="K18" s="17" t="s">
        <v>8</v>
      </c>
      <c r="L18" s="16" t="s">
        <v>6</v>
      </c>
      <c r="M18" s="18" t="s">
        <v>16</v>
      </c>
    </row>
    <row r="19" spans="1:13" s="13" customFormat="1" ht="51" x14ac:dyDescent="0.25">
      <c r="A19" s="36">
        <v>44257</v>
      </c>
      <c r="B19" s="34" t="s">
        <v>18</v>
      </c>
      <c r="C19" s="34" t="s">
        <v>19</v>
      </c>
      <c r="D19" s="34" t="s">
        <v>20</v>
      </c>
      <c r="E19" s="34" t="s">
        <v>21</v>
      </c>
      <c r="F19" s="35">
        <v>9590</v>
      </c>
      <c r="G19" s="35">
        <v>0</v>
      </c>
      <c r="H19" s="35">
        <v>0</v>
      </c>
      <c r="I19" s="35">
        <v>0</v>
      </c>
      <c r="J19" s="25">
        <v>0</v>
      </c>
      <c r="K19" s="25">
        <v>0</v>
      </c>
      <c r="L19" s="25">
        <v>0</v>
      </c>
      <c r="M19" s="35" t="s">
        <v>29</v>
      </c>
    </row>
    <row r="20" spans="1:13" s="13" customFormat="1" ht="25.5" x14ac:dyDescent="0.25">
      <c r="A20" s="36">
        <v>44257</v>
      </c>
      <c r="B20" s="34" t="s">
        <v>18</v>
      </c>
      <c r="C20" s="34" t="s">
        <v>19</v>
      </c>
      <c r="D20" s="34" t="s">
        <v>43</v>
      </c>
      <c r="E20" s="34" t="s">
        <v>22</v>
      </c>
      <c r="F20" s="35">
        <v>21850</v>
      </c>
      <c r="G20" s="35">
        <v>1058</v>
      </c>
      <c r="H20" s="35">
        <v>0</v>
      </c>
      <c r="I20" s="35">
        <v>1058</v>
      </c>
      <c r="J20" s="35">
        <v>0</v>
      </c>
      <c r="K20" s="25">
        <v>0</v>
      </c>
      <c r="L20" s="25">
        <v>0</v>
      </c>
      <c r="M20" s="35" t="s">
        <v>29</v>
      </c>
    </row>
    <row r="21" spans="1:13" s="13" customFormat="1" ht="38.25" x14ac:dyDescent="0.25">
      <c r="A21" s="36">
        <v>44257</v>
      </c>
      <c r="B21" s="34" t="s">
        <v>18</v>
      </c>
      <c r="C21" s="34" t="s">
        <v>19</v>
      </c>
      <c r="D21" s="34" t="s">
        <v>23</v>
      </c>
      <c r="E21" s="34" t="s">
        <v>24</v>
      </c>
      <c r="F21" s="35">
        <v>14065</v>
      </c>
      <c r="G21" s="35">
        <v>217</v>
      </c>
      <c r="H21" s="35">
        <v>0</v>
      </c>
      <c r="I21" s="35">
        <v>217</v>
      </c>
      <c r="J21" s="35">
        <v>0</v>
      </c>
      <c r="K21" s="25">
        <v>0</v>
      </c>
      <c r="L21" s="25">
        <v>0</v>
      </c>
      <c r="M21" s="35" t="s">
        <v>29</v>
      </c>
    </row>
    <row r="22" spans="1:13" s="13" customFormat="1" ht="25.5" x14ac:dyDescent="0.25">
      <c r="A22" s="36">
        <v>44257</v>
      </c>
      <c r="B22" s="42" t="s">
        <v>18</v>
      </c>
      <c r="C22" s="42" t="s">
        <v>19</v>
      </c>
      <c r="D22" s="42" t="s">
        <v>44</v>
      </c>
      <c r="E22" s="42" t="s">
        <v>25</v>
      </c>
      <c r="F22" s="41">
        <v>15000</v>
      </c>
      <c r="G22" s="41">
        <v>1000</v>
      </c>
      <c r="H22" s="41">
        <v>0</v>
      </c>
      <c r="I22" s="41">
        <v>1000</v>
      </c>
      <c r="J22" s="41">
        <v>0</v>
      </c>
      <c r="K22" s="25">
        <v>0</v>
      </c>
      <c r="L22" s="25">
        <v>0</v>
      </c>
      <c r="M22" s="35" t="s">
        <v>29</v>
      </c>
    </row>
    <row r="23" spans="1:13" s="13" customFormat="1" ht="26.25" thickBot="1" x14ac:dyDescent="0.3">
      <c r="A23" s="36">
        <v>44257</v>
      </c>
      <c r="B23" s="42" t="s">
        <v>18</v>
      </c>
      <c r="C23" s="42" t="s">
        <v>19</v>
      </c>
      <c r="D23" s="42" t="s">
        <v>26</v>
      </c>
      <c r="E23" s="42" t="s">
        <v>27</v>
      </c>
      <c r="F23" s="41">
        <v>32590</v>
      </c>
      <c r="G23" s="41">
        <v>297</v>
      </c>
      <c r="H23" s="41">
        <v>0</v>
      </c>
      <c r="I23" s="41">
        <v>297</v>
      </c>
      <c r="J23" s="41">
        <v>0</v>
      </c>
      <c r="K23" s="25">
        <v>0</v>
      </c>
      <c r="L23" s="39">
        <v>0</v>
      </c>
      <c r="M23" s="41" t="s">
        <v>29</v>
      </c>
    </row>
    <row r="24" spans="1:13" s="13" customFormat="1" ht="16.5" customHeight="1" thickBot="1" x14ac:dyDescent="0.3">
      <c r="A24" s="55" t="s">
        <v>15</v>
      </c>
      <c r="B24" s="56"/>
      <c r="C24" s="56"/>
      <c r="D24" s="56"/>
      <c r="E24" s="57"/>
      <c r="F24" s="1">
        <f t="shared" ref="F24:K24" si="1">SUM(F19:F23)</f>
        <v>93095</v>
      </c>
      <c r="G24" s="1">
        <f t="shared" si="1"/>
        <v>2572</v>
      </c>
      <c r="H24" s="1">
        <f t="shared" si="1"/>
        <v>0</v>
      </c>
      <c r="I24" s="1">
        <f t="shared" si="1"/>
        <v>2572</v>
      </c>
      <c r="J24" s="37">
        <f t="shared" si="1"/>
        <v>0</v>
      </c>
      <c r="K24" s="1">
        <f t="shared" si="1"/>
        <v>0</v>
      </c>
      <c r="L24" s="38"/>
      <c r="M24" s="31"/>
    </row>
    <row r="25" spans="1:13" s="8" customFormat="1" ht="16.5" customHeight="1" thickBot="1" x14ac:dyDescent="0.3">
      <c r="A25" s="40"/>
      <c r="B25" s="7"/>
      <c r="C25" s="7"/>
      <c r="D25" s="7"/>
      <c r="E25" s="7"/>
      <c r="F25" s="7"/>
      <c r="G25" s="7"/>
      <c r="H25" s="7"/>
      <c r="I25" s="7"/>
      <c r="J25" s="7"/>
      <c r="K25" s="7"/>
      <c r="L25" s="7"/>
      <c r="M25" s="24"/>
    </row>
    <row r="26" spans="1:13" s="13" customFormat="1" ht="71.25" x14ac:dyDescent="0.25">
      <c r="A26" s="14" t="s">
        <v>0</v>
      </c>
      <c r="B26" s="17" t="s">
        <v>45</v>
      </c>
      <c r="C26" s="15" t="s">
        <v>2</v>
      </c>
      <c r="D26" s="17" t="s">
        <v>3</v>
      </c>
      <c r="E26" s="17" t="s">
        <v>4</v>
      </c>
      <c r="F26" s="17" t="s">
        <v>42</v>
      </c>
      <c r="G26" s="17" t="s">
        <v>5</v>
      </c>
      <c r="H26" s="17" t="s">
        <v>9</v>
      </c>
      <c r="I26" s="17" t="s">
        <v>10</v>
      </c>
      <c r="J26" s="17" t="s">
        <v>7</v>
      </c>
      <c r="K26" s="17" t="s">
        <v>8</v>
      </c>
      <c r="L26" s="16" t="s">
        <v>6</v>
      </c>
      <c r="M26" s="18" t="s">
        <v>16</v>
      </c>
    </row>
    <row r="27" spans="1:13" s="13" customFormat="1" ht="51" x14ac:dyDescent="0.25">
      <c r="A27" s="36">
        <v>44256</v>
      </c>
      <c r="B27" s="34" t="s">
        <v>18</v>
      </c>
      <c r="C27" s="34" t="s">
        <v>19</v>
      </c>
      <c r="D27" s="34" t="s">
        <v>20</v>
      </c>
      <c r="E27" s="34" t="s">
        <v>21</v>
      </c>
      <c r="F27" s="35">
        <v>9590</v>
      </c>
      <c r="G27" s="35">
        <v>0</v>
      </c>
      <c r="H27" s="35">
        <v>0</v>
      </c>
      <c r="I27" s="35">
        <v>0</v>
      </c>
      <c r="J27" s="25">
        <v>0</v>
      </c>
      <c r="K27" s="25">
        <v>0</v>
      </c>
      <c r="L27" s="25">
        <v>0</v>
      </c>
      <c r="M27" s="35" t="s">
        <v>29</v>
      </c>
    </row>
    <row r="28" spans="1:13" s="13" customFormat="1" ht="25.5" x14ac:dyDescent="0.25">
      <c r="A28" s="36">
        <v>44256</v>
      </c>
      <c r="B28" s="34" t="s">
        <v>18</v>
      </c>
      <c r="C28" s="34" t="s">
        <v>19</v>
      </c>
      <c r="D28" s="34" t="s">
        <v>43</v>
      </c>
      <c r="E28" s="34" t="s">
        <v>22</v>
      </c>
      <c r="F28" s="35">
        <v>21850</v>
      </c>
      <c r="G28" s="35">
        <v>1058</v>
      </c>
      <c r="H28" s="35">
        <v>0</v>
      </c>
      <c r="I28" s="35">
        <v>1058</v>
      </c>
      <c r="J28" s="35">
        <v>0</v>
      </c>
      <c r="K28" s="25">
        <v>0</v>
      </c>
      <c r="L28" s="25">
        <v>0</v>
      </c>
      <c r="M28" s="35" t="s">
        <v>29</v>
      </c>
    </row>
    <row r="29" spans="1:13" s="13" customFormat="1" ht="38.25" x14ac:dyDescent="0.25">
      <c r="A29" s="36">
        <v>44256</v>
      </c>
      <c r="B29" s="34" t="s">
        <v>18</v>
      </c>
      <c r="C29" s="34" t="s">
        <v>19</v>
      </c>
      <c r="D29" s="34" t="s">
        <v>23</v>
      </c>
      <c r="E29" s="34" t="s">
        <v>24</v>
      </c>
      <c r="F29" s="35">
        <v>14065</v>
      </c>
      <c r="G29" s="35">
        <v>217</v>
      </c>
      <c r="H29" s="35">
        <v>0</v>
      </c>
      <c r="I29" s="35">
        <v>217</v>
      </c>
      <c r="J29" s="35">
        <v>0</v>
      </c>
      <c r="K29" s="25">
        <v>0</v>
      </c>
      <c r="L29" s="25">
        <v>0</v>
      </c>
      <c r="M29" s="35" t="s">
        <v>29</v>
      </c>
    </row>
    <row r="30" spans="1:13" s="13" customFormat="1" ht="25.5" x14ac:dyDescent="0.25">
      <c r="A30" s="36">
        <v>44256</v>
      </c>
      <c r="B30" s="42" t="s">
        <v>18</v>
      </c>
      <c r="C30" s="42" t="s">
        <v>19</v>
      </c>
      <c r="D30" s="42" t="s">
        <v>44</v>
      </c>
      <c r="E30" s="42" t="s">
        <v>25</v>
      </c>
      <c r="F30" s="41">
        <v>15000</v>
      </c>
      <c r="G30" s="41">
        <v>1000</v>
      </c>
      <c r="H30" s="41">
        <v>0</v>
      </c>
      <c r="I30" s="41">
        <v>1000</v>
      </c>
      <c r="J30" s="41">
        <v>0</v>
      </c>
      <c r="K30" s="25">
        <v>0</v>
      </c>
      <c r="L30" s="25">
        <v>0</v>
      </c>
      <c r="M30" s="35" t="s">
        <v>29</v>
      </c>
    </row>
    <row r="31" spans="1:13" s="13" customFormat="1" ht="26.25" thickBot="1" x14ac:dyDescent="0.3">
      <c r="A31" s="36">
        <v>44256</v>
      </c>
      <c r="B31" s="42" t="s">
        <v>18</v>
      </c>
      <c r="C31" s="42" t="s">
        <v>19</v>
      </c>
      <c r="D31" s="42" t="s">
        <v>26</v>
      </c>
      <c r="E31" s="42" t="s">
        <v>27</v>
      </c>
      <c r="F31" s="41">
        <v>32590</v>
      </c>
      <c r="G31" s="41">
        <v>297</v>
      </c>
      <c r="H31" s="41">
        <v>0</v>
      </c>
      <c r="I31" s="41">
        <v>297</v>
      </c>
      <c r="J31" s="41">
        <v>0</v>
      </c>
      <c r="K31" s="25">
        <v>0</v>
      </c>
      <c r="L31" s="39">
        <v>0</v>
      </c>
      <c r="M31" s="41" t="s">
        <v>29</v>
      </c>
    </row>
    <row r="32" spans="1:13" s="13" customFormat="1" ht="16.5" customHeight="1" thickBot="1" x14ac:dyDescent="0.3">
      <c r="A32" s="50" t="s">
        <v>15</v>
      </c>
      <c r="B32" s="51"/>
      <c r="C32" s="51"/>
      <c r="D32" s="51"/>
      <c r="E32" s="52"/>
      <c r="F32" s="1">
        <f t="shared" ref="F32:K32" si="2">SUM(F27:F31)</f>
        <v>93095</v>
      </c>
      <c r="G32" s="1">
        <f t="shared" si="2"/>
        <v>2572</v>
      </c>
      <c r="H32" s="1">
        <f t="shared" si="2"/>
        <v>0</v>
      </c>
      <c r="I32" s="1">
        <f t="shared" si="2"/>
        <v>2572</v>
      </c>
      <c r="J32" s="37">
        <f t="shared" si="2"/>
        <v>0</v>
      </c>
      <c r="K32" s="1">
        <f t="shared" si="2"/>
        <v>0</v>
      </c>
      <c r="L32" s="38"/>
      <c r="M32" s="31"/>
    </row>
    <row r="33" spans="1:13" ht="171.75" customHeight="1" x14ac:dyDescent="0.25">
      <c r="A33" s="100" t="s">
        <v>41</v>
      </c>
      <c r="B33" s="100"/>
      <c r="C33" s="100"/>
      <c r="D33" s="100"/>
      <c r="E33" s="100"/>
      <c r="F33" s="100"/>
      <c r="G33" s="100"/>
      <c r="H33" s="100"/>
      <c r="I33" s="100"/>
      <c r="J33" s="100"/>
      <c r="K33" s="100"/>
      <c r="L33" s="100"/>
      <c r="M33" s="100"/>
    </row>
    <row r="35" spans="1:13" ht="15" customHeight="1" x14ac:dyDescent="0.25"/>
  </sheetData>
  <mergeCells count="3">
    <mergeCell ref="A5:M5"/>
    <mergeCell ref="A7:M7"/>
    <mergeCell ref="A33:M33"/>
  </mergeCells>
  <pageMargins left="0.7" right="0.7" top="0.75" bottom="0.75" header="0.3" footer="0.3"/>
  <pageSetup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Normal="100" workbookViewId="0">
      <selection activeCell="A8" sqref="A8:XFD13"/>
    </sheetView>
  </sheetViews>
  <sheetFormatPr defaultRowHeight="15" x14ac:dyDescent="0.25"/>
  <cols>
    <col min="1" max="1" width="14" customWidth="1"/>
    <col min="2" max="2" width="15.42578125" customWidth="1"/>
    <col min="3" max="3" width="6.7109375" bestFit="1" customWidth="1"/>
    <col min="4" max="4" width="13.140625" customWidth="1"/>
    <col min="5" max="5" width="48.5703125" customWidth="1"/>
    <col min="6" max="6" width="26.7109375" customWidth="1"/>
    <col min="7" max="7" width="11.5703125" customWidth="1"/>
    <col min="8" max="8" width="14.28515625" customWidth="1"/>
    <col min="9" max="9" width="13.85546875" customWidth="1"/>
    <col min="10" max="10" width="13.28515625" customWidth="1"/>
    <col min="11" max="11" width="11" customWidth="1"/>
    <col min="12" max="12" width="21.85546875" customWidth="1"/>
    <col min="13" max="13" width="28.140625" customWidth="1"/>
  </cols>
  <sheetData>
    <row r="1" spans="1:13" s="13" customFormat="1" ht="12.75" x14ac:dyDescent="0.25"/>
    <row r="2" spans="1:13" s="13" customFormat="1" ht="12.75" x14ac:dyDescent="0.25"/>
    <row r="3" spans="1:13" s="13" customFormat="1" ht="12.75" x14ac:dyDescent="0.25"/>
    <row r="4" spans="1:13" s="13" customFormat="1" ht="12.75" x14ac:dyDescent="0.25"/>
    <row r="5" spans="1:13" s="13" customFormat="1" ht="13.5" customHeight="1" x14ac:dyDescent="0.25">
      <c r="A5" s="104" t="s">
        <v>17</v>
      </c>
      <c r="B5" s="104"/>
      <c r="C5" s="104"/>
      <c r="D5" s="104"/>
      <c r="E5" s="104"/>
      <c r="F5" s="104"/>
      <c r="G5" s="104"/>
      <c r="H5" s="104"/>
      <c r="I5" s="104"/>
      <c r="J5" s="104"/>
      <c r="K5" s="104"/>
      <c r="L5" s="104"/>
      <c r="M5" s="104"/>
    </row>
    <row r="6" spans="1:13" s="13" customFormat="1" ht="14.25" customHeight="1" x14ac:dyDescent="0.25">
      <c r="A6" s="101"/>
      <c r="B6" s="102"/>
      <c r="C6" s="102"/>
      <c r="D6" s="102"/>
      <c r="E6" s="102"/>
      <c r="F6" s="102"/>
      <c r="G6" s="102"/>
      <c r="H6" s="102"/>
      <c r="I6" s="102"/>
      <c r="J6" s="102"/>
      <c r="K6" s="102"/>
      <c r="L6" s="102"/>
      <c r="M6" s="102"/>
    </row>
    <row r="7" spans="1:13" s="13" customFormat="1" thickBot="1" x14ac:dyDescent="0.3">
      <c r="A7" s="88" t="s">
        <v>28</v>
      </c>
      <c r="B7" s="88"/>
      <c r="C7" s="88"/>
      <c r="D7" s="88"/>
      <c r="E7" s="88"/>
      <c r="F7" s="88"/>
      <c r="G7" s="88"/>
      <c r="H7" s="88"/>
      <c r="I7" s="88"/>
      <c r="J7" s="88"/>
      <c r="K7" s="88"/>
      <c r="L7" s="88"/>
      <c r="M7" s="88"/>
    </row>
    <row r="8" spans="1:13" s="8" customFormat="1" thickBot="1" x14ac:dyDescent="0.3">
      <c r="A8" s="7"/>
      <c r="B8" s="7"/>
      <c r="C8" s="7"/>
      <c r="D8" s="7"/>
      <c r="E8" s="7"/>
      <c r="F8" s="7"/>
      <c r="G8" s="7"/>
      <c r="H8" s="7"/>
      <c r="I8" s="7"/>
      <c r="J8" s="7"/>
      <c r="K8" s="7"/>
      <c r="L8" s="7"/>
      <c r="M8" s="7"/>
    </row>
    <row r="9" spans="1:13" s="13" customFormat="1" ht="71.25" x14ac:dyDescent="0.25">
      <c r="A9" s="14" t="s">
        <v>0</v>
      </c>
      <c r="B9" s="15" t="s">
        <v>1</v>
      </c>
      <c r="C9" s="15" t="s">
        <v>2</v>
      </c>
      <c r="D9" s="17" t="s">
        <v>3</v>
      </c>
      <c r="E9" s="17" t="s">
        <v>4</v>
      </c>
      <c r="F9" s="16" t="s">
        <v>48</v>
      </c>
      <c r="G9" s="17" t="s">
        <v>5</v>
      </c>
      <c r="H9" s="17" t="s">
        <v>9</v>
      </c>
      <c r="I9" s="17" t="s">
        <v>10</v>
      </c>
      <c r="J9" s="17" t="s">
        <v>7</v>
      </c>
      <c r="K9" s="17" t="s">
        <v>8</v>
      </c>
      <c r="L9" s="16" t="s">
        <v>6</v>
      </c>
      <c r="M9" s="18" t="s">
        <v>16</v>
      </c>
    </row>
    <row r="10" spans="1:13" s="13" customFormat="1" ht="39" thickBot="1" x14ac:dyDescent="0.3">
      <c r="A10" s="26">
        <v>44258</v>
      </c>
      <c r="B10" s="32" t="s">
        <v>49</v>
      </c>
      <c r="C10" s="32" t="s">
        <v>50</v>
      </c>
      <c r="D10" s="32" t="s">
        <v>51</v>
      </c>
      <c r="E10" s="27" t="s">
        <v>24</v>
      </c>
      <c r="F10" s="33">
        <v>14065</v>
      </c>
      <c r="G10" s="28">
        <v>0</v>
      </c>
      <c r="H10" s="28">
        <v>0</v>
      </c>
      <c r="I10" s="29">
        <v>0</v>
      </c>
      <c r="J10" s="29">
        <v>0</v>
      </c>
      <c r="K10" s="29">
        <v>0</v>
      </c>
      <c r="L10" s="29">
        <v>0</v>
      </c>
      <c r="M10" s="30" t="s">
        <v>29</v>
      </c>
    </row>
    <row r="11" spans="1:13" s="13" customFormat="1" ht="13.5" thickBot="1" x14ac:dyDescent="0.3">
      <c r="A11" s="105" t="s">
        <v>15</v>
      </c>
      <c r="B11" s="106"/>
      <c r="C11" s="106"/>
      <c r="D11" s="106"/>
      <c r="E11" s="107"/>
      <c r="F11" s="1">
        <f t="shared" ref="F11:L11" si="0">F10</f>
        <v>14065</v>
      </c>
      <c r="G11" s="1">
        <f t="shared" si="0"/>
        <v>0</v>
      </c>
      <c r="H11" s="1">
        <f t="shared" si="0"/>
        <v>0</v>
      </c>
      <c r="I11" s="1">
        <f t="shared" si="0"/>
        <v>0</v>
      </c>
      <c r="J11" s="1">
        <f t="shared" si="0"/>
        <v>0</v>
      </c>
      <c r="K11" s="1">
        <f t="shared" si="0"/>
        <v>0</v>
      </c>
      <c r="L11" s="1">
        <f t="shared" si="0"/>
        <v>0</v>
      </c>
      <c r="M11" s="31"/>
    </row>
    <row r="12" spans="1:13" s="8" customFormat="1" ht="14.25" x14ac:dyDescent="0.25">
      <c r="A12" s="7"/>
      <c r="B12" s="7"/>
      <c r="C12" s="7"/>
      <c r="D12" s="7"/>
      <c r="E12" s="7"/>
      <c r="F12" s="7"/>
      <c r="G12" s="7"/>
      <c r="H12" s="7"/>
      <c r="I12" s="7"/>
      <c r="J12" s="7"/>
      <c r="K12" s="7"/>
      <c r="L12" s="7"/>
      <c r="M12" s="7"/>
    </row>
    <row r="13" spans="1:13" s="8" customFormat="1" thickBot="1" x14ac:dyDescent="0.3">
      <c r="A13" s="7"/>
      <c r="B13" s="7"/>
      <c r="C13" s="7"/>
      <c r="D13" s="7"/>
      <c r="E13" s="7"/>
      <c r="F13" s="7"/>
      <c r="G13" s="7"/>
      <c r="H13" s="7"/>
      <c r="I13" s="7"/>
      <c r="J13" s="7"/>
      <c r="K13" s="7"/>
      <c r="L13" s="7"/>
      <c r="M13" s="7"/>
    </row>
    <row r="14" spans="1:13" s="13" customFormat="1" ht="71.25" x14ac:dyDescent="0.25">
      <c r="A14" s="14" t="s">
        <v>0</v>
      </c>
      <c r="B14" s="15" t="s">
        <v>1</v>
      </c>
      <c r="C14" s="15" t="s">
        <v>2</v>
      </c>
      <c r="D14" s="17" t="s">
        <v>3</v>
      </c>
      <c r="E14" s="17" t="s">
        <v>4</v>
      </c>
      <c r="F14" s="16" t="s">
        <v>48</v>
      </c>
      <c r="G14" s="17" t="s">
        <v>5</v>
      </c>
      <c r="H14" s="17" t="s">
        <v>9</v>
      </c>
      <c r="I14" s="17" t="s">
        <v>10</v>
      </c>
      <c r="J14" s="17" t="s">
        <v>7</v>
      </c>
      <c r="K14" s="17" t="s">
        <v>8</v>
      </c>
      <c r="L14" s="16" t="s">
        <v>6</v>
      </c>
      <c r="M14" s="18" t="s">
        <v>16</v>
      </c>
    </row>
    <row r="15" spans="1:13" s="13" customFormat="1" ht="39" thickBot="1" x14ac:dyDescent="0.3">
      <c r="A15" s="26">
        <v>44257</v>
      </c>
      <c r="B15" s="32" t="s">
        <v>49</v>
      </c>
      <c r="C15" s="32" t="s">
        <v>50</v>
      </c>
      <c r="D15" s="32" t="s">
        <v>51</v>
      </c>
      <c r="E15" s="27" t="s">
        <v>24</v>
      </c>
      <c r="F15" s="33">
        <v>14065</v>
      </c>
      <c r="G15" s="28">
        <v>0</v>
      </c>
      <c r="H15" s="28">
        <v>0</v>
      </c>
      <c r="I15" s="29">
        <v>0</v>
      </c>
      <c r="J15" s="29">
        <v>0</v>
      </c>
      <c r="K15" s="29">
        <v>0</v>
      </c>
      <c r="L15" s="29">
        <v>0</v>
      </c>
      <c r="M15" s="30" t="s">
        <v>29</v>
      </c>
    </row>
    <row r="16" spans="1:13" s="13" customFormat="1" ht="13.5" thickBot="1" x14ac:dyDescent="0.3">
      <c r="A16" s="105" t="s">
        <v>15</v>
      </c>
      <c r="B16" s="106"/>
      <c r="C16" s="106"/>
      <c r="D16" s="106"/>
      <c r="E16" s="107"/>
      <c r="F16" s="1">
        <f t="shared" ref="F16:L16" si="1">F15</f>
        <v>14065</v>
      </c>
      <c r="G16" s="1">
        <f t="shared" si="1"/>
        <v>0</v>
      </c>
      <c r="H16" s="1">
        <f t="shared" si="1"/>
        <v>0</v>
      </c>
      <c r="I16" s="1">
        <f t="shared" si="1"/>
        <v>0</v>
      </c>
      <c r="J16" s="1">
        <f t="shared" si="1"/>
        <v>0</v>
      </c>
      <c r="K16" s="1">
        <f t="shared" si="1"/>
        <v>0</v>
      </c>
      <c r="L16" s="1">
        <f t="shared" si="1"/>
        <v>0</v>
      </c>
      <c r="M16" s="31"/>
    </row>
    <row r="17" spans="1:13" s="8" customFormat="1" thickBot="1" x14ac:dyDescent="0.3">
      <c r="A17" s="7"/>
      <c r="B17" s="7"/>
      <c r="C17" s="7"/>
      <c r="D17" s="7"/>
      <c r="E17" s="7"/>
      <c r="F17" s="7"/>
      <c r="G17" s="7"/>
      <c r="H17" s="7"/>
      <c r="I17" s="7"/>
      <c r="J17" s="7"/>
      <c r="K17" s="7"/>
      <c r="L17" s="7"/>
      <c r="M17" s="7"/>
    </row>
    <row r="18" spans="1:13" s="13" customFormat="1" ht="71.25" x14ac:dyDescent="0.25">
      <c r="A18" s="14" t="s">
        <v>0</v>
      </c>
      <c r="B18" s="15" t="s">
        <v>1</v>
      </c>
      <c r="C18" s="15" t="s">
        <v>2</v>
      </c>
      <c r="D18" s="17" t="s">
        <v>3</v>
      </c>
      <c r="E18" s="17" t="s">
        <v>4</v>
      </c>
      <c r="F18" s="16" t="s">
        <v>48</v>
      </c>
      <c r="G18" s="17" t="s">
        <v>5</v>
      </c>
      <c r="H18" s="17" t="s">
        <v>9</v>
      </c>
      <c r="I18" s="17" t="s">
        <v>10</v>
      </c>
      <c r="J18" s="17" t="s">
        <v>7</v>
      </c>
      <c r="K18" s="17" t="s">
        <v>8</v>
      </c>
      <c r="L18" s="16" t="s">
        <v>6</v>
      </c>
      <c r="M18" s="18" t="s">
        <v>16</v>
      </c>
    </row>
    <row r="19" spans="1:13" s="13" customFormat="1" ht="39" thickBot="1" x14ac:dyDescent="0.3">
      <c r="A19" s="26">
        <v>44256</v>
      </c>
      <c r="B19" s="32" t="s">
        <v>49</v>
      </c>
      <c r="C19" s="32" t="s">
        <v>50</v>
      </c>
      <c r="D19" s="32" t="s">
        <v>51</v>
      </c>
      <c r="E19" s="27" t="s">
        <v>24</v>
      </c>
      <c r="F19" s="33">
        <v>14065</v>
      </c>
      <c r="G19" s="28">
        <v>0</v>
      </c>
      <c r="H19" s="28">
        <v>0</v>
      </c>
      <c r="I19" s="29">
        <v>0</v>
      </c>
      <c r="J19" s="29">
        <v>0</v>
      </c>
      <c r="K19" s="29">
        <v>0</v>
      </c>
      <c r="L19" s="29">
        <v>0</v>
      </c>
      <c r="M19" s="30" t="s">
        <v>29</v>
      </c>
    </row>
    <row r="20" spans="1:13" s="13" customFormat="1" ht="13.5" thickBot="1" x14ac:dyDescent="0.3">
      <c r="A20" s="105" t="s">
        <v>15</v>
      </c>
      <c r="B20" s="106"/>
      <c r="C20" s="106"/>
      <c r="D20" s="106"/>
      <c r="E20" s="107"/>
      <c r="F20" s="1">
        <f t="shared" ref="F20:L20" si="2">F19</f>
        <v>14065</v>
      </c>
      <c r="G20" s="1">
        <f t="shared" si="2"/>
        <v>0</v>
      </c>
      <c r="H20" s="1">
        <f t="shared" si="2"/>
        <v>0</v>
      </c>
      <c r="I20" s="1">
        <f t="shared" si="2"/>
        <v>0</v>
      </c>
      <c r="J20" s="1">
        <f t="shared" si="2"/>
        <v>0</v>
      </c>
      <c r="K20" s="1">
        <f t="shared" si="2"/>
        <v>0</v>
      </c>
      <c r="L20" s="1">
        <f t="shared" si="2"/>
        <v>0</v>
      </c>
      <c r="M20" s="31"/>
    </row>
    <row r="21" spans="1:13" ht="196.5" customHeight="1" x14ac:dyDescent="0.25">
      <c r="A21" s="103" t="s">
        <v>41</v>
      </c>
      <c r="B21" s="103"/>
      <c r="C21" s="103"/>
      <c r="D21" s="103"/>
      <c r="E21" s="103"/>
      <c r="F21" s="103"/>
      <c r="G21" s="103"/>
      <c r="H21" s="103"/>
      <c r="I21" s="103"/>
      <c r="J21" s="103"/>
      <c r="K21" s="103"/>
      <c r="L21" s="103"/>
      <c r="M21" s="103"/>
    </row>
  </sheetData>
  <mergeCells count="7">
    <mergeCell ref="A6:M6"/>
    <mergeCell ref="A7:M7"/>
    <mergeCell ref="A21:M21"/>
    <mergeCell ref="A5:M5"/>
    <mergeCell ref="A20:E20"/>
    <mergeCell ref="A16:E16"/>
    <mergeCell ref="A11:E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zoomScaleNormal="100" workbookViewId="0">
      <selection activeCell="A6" sqref="A6"/>
    </sheetView>
  </sheetViews>
  <sheetFormatPr defaultRowHeight="15" x14ac:dyDescent="0.25"/>
  <cols>
    <col min="1" max="1" width="16.7109375" customWidth="1"/>
    <col min="2" max="2" width="26.85546875" customWidth="1"/>
    <col min="3" max="3" width="13" customWidth="1"/>
    <col min="4" max="4" width="17.28515625" customWidth="1"/>
    <col min="5" max="5" width="33.85546875" customWidth="1"/>
  </cols>
  <sheetData>
    <row r="1" spans="1:16" x14ac:dyDescent="0.25">
      <c r="A1" s="4"/>
      <c r="B1" s="4"/>
      <c r="C1" s="4"/>
      <c r="D1" s="4"/>
      <c r="E1" s="4"/>
      <c r="F1" s="4"/>
      <c r="G1" s="4"/>
      <c r="H1" s="4"/>
      <c r="I1" s="4"/>
      <c r="J1" s="4"/>
      <c r="K1" s="4"/>
      <c r="L1" s="4"/>
      <c r="M1" s="4"/>
    </row>
    <row r="2" spans="1:16" x14ac:dyDescent="0.25">
      <c r="A2" s="4"/>
      <c r="B2" s="4"/>
      <c r="C2" s="4"/>
      <c r="D2" s="4"/>
      <c r="E2" s="4"/>
      <c r="F2" s="4"/>
      <c r="G2" s="4"/>
      <c r="H2" s="4"/>
      <c r="I2" s="4"/>
      <c r="J2" s="4"/>
      <c r="K2" s="4"/>
      <c r="L2" s="4"/>
      <c r="M2" s="4"/>
      <c r="P2" s="4"/>
    </row>
    <row r="3" spans="1:16" ht="15.75" thickBot="1" x14ac:dyDescent="0.3">
      <c r="A3" s="4"/>
      <c r="B3" s="4"/>
      <c r="C3" s="4"/>
      <c r="D3" s="4"/>
      <c r="E3" s="4"/>
      <c r="F3" s="4"/>
      <c r="G3" s="4"/>
      <c r="H3" s="4"/>
      <c r="I3" s="4"/>
      <c r="J3" s="4"/>
      <c r="K3" s="4"/>
      <c r="L3" s="4"/>
      <c r="M3" s="4"/>
    </row>
    <row r="4" spans="1:16" ht="15.75" thickBot="1" x14ac:dyDescent="0.3">
      <c r="A4" s="96" t="s">
        <v>30</v>
      </c>
      <c r="B4" s="97"/>
      <c r="C4" s="97"/>
      <c r="D4" s="97"/>
      <c r="E4" s="97"/>
      <c r="F4" s="97"/>
      <c r="G4" s="97"/>
      <c r="H4" s="97"/>
      <c r="I4" s="97"/>
      <c r="J4" s="97"/>
      <c r="K4" s="97"/>
      <c r="L4" s="97"/>
      <c r="M4" s="98"/>
    </row>
    <row r="5" spans="1:16" s="48" customFormat="1" ht="15.75" thickBot="1" x14ac:dyDescent="0.3">
      <c r="A5" s="45"/>
      <c r="B5" s="46"/>
      <c r="C5" s="46"/>
      <c r="D5" s="46"/>
      <c r="E5" s="46"/>
      <c r="F5" s="46"/>
      <c r="G5" s="46"/>
      <c r="H5" s="46"/>
      <c r="I5" s="46"/>
      <c r="J5" s="46"/>
      <c r="K5" s="46"/>
      <c r="L5" s="46"/>
      <c r="M5" s="47"/>
    </row>
    <row r="6" spans="1:16" s="9" customFormat="1" ht="29.25" thickBot="1" x14ac:dyDescent="0.3">
      <c r="A6" s="10" t="s">
        <v>31</v>
      </c>
      <c r="B6" s="11" t="s">
        <v>1</v>
      </c>
      <c r="C6" s="11" t="s">
        <v>2</v>
      </c>
      <c r="D6" s="11" t="s">
        <v>32</v>
      </c>
      <c r="E6" s="64" t="s">
        <v>33</v>
      </c>
      <c r="F6" s="108" t="s">
        <v>34</v>
      </c>
      <c r="G6" s="108"/>
      <c r="H6" s="108"/>
      <c r="I6" s="108"/>
      <c r="J6" s="108"/>
      <c r="K6" s="108"/>
      <c r="L6" s="108"/>
      <c r="M6" s="109"/>
    </row>
    <row r="7" spans="1:16" s="9" customFormat="1" ht="28.5" x14ac:dyDescent="0.25">
      <c r="A7" s="19">
        <v>44258</v>
      </c>
      <c r="B7" s="65" t="s">
        <v>35</v>
      </c>
      <c r="C7" s="110" t="s">
        <v>36</v>
      </c>
      <c r="D7" s="110" t="s">
        <v>37</v>
      </c>
      <c r="E7" s="112" t="s">
        <v>38</v>
      </c>
      <c r="F7" s="114">
        <f>5989-110</f>
        <v>5879</v>
      </c>
      <c r="G7" s="114"/>
      <c r="H7" s="114"/>
      <c r="I7" s="114"/>
      <c r="J7" s="114"/>
      <c r="K7" s="114"/>
      <c r="L7" s="114"/>
      <c r="M7" s="114"/>
    </row>
    <row r="8" spans="1:16" s="9" customFormat="1" ht="28.5" x14ac:dyDescent="0.25">
      <c r="A8" s="19">
        <v>44258</v>
      </c>
      <c r="B8" s="66" t="s">
        <v>39</v>
      </c>
      <c r="C8" s="111"/>
      <c r="D8" s="111"/>
      <c r="E8" s="113"/>
      <c r="F8" s="115">
        <v>1003</v>
      </c>
      <c r="G8" s="115"/>
      <c r="H8" s="115"/>
      <c r="I8" s="115"/>
      <c r="J8" s="115"/>
      <c r="K8" s="115"/>
      <c r="L8" s="115"/>
      <c r="M8" s="115"/>
    </row>
    <row r="9" spans="1:16" s="9" customFormat="1" ht="29.25" thickBot="1" x14ac:dyDescent="0.3">
      <c r="A9" s="19">
        <v>44258</v>
      </c>
      <c r="B9" s="66" t="s">
        <v>40</v>
      </c>
      <c r="C9" s="111"/>
      <c r="D9" s="111"/>
      <c r="E9" s="113"/>
      <c r="F9" s="115">
        <f>465-248</f>
        <v>217</v>
      </c>
      <c r="G9" s="115"/>
      <c r="H9" s="115"/>
      <c r="I9" s="115"/>
      <c r="J9" s="115"/>
      <c r="K9" s="115"/>
      <c r="L9" s="115"/>
      <c r="M9" s="115"/>
    </row>
    <row r="10" spans="1:16" s="48" customFormat="1" ht="15.75" thickBot="1" x14ac:dyDescent="0.3">
      <c r="A10" s="45"/>
      <c r="B10" s="46"/>
      <c r="C10" s="46"/>
      <c r="D10" s="46"/>
      <c r="E10" s="46"/>
      <c r="F10" s="46"/>
      <c r="G10" s="46"/>
      <c r="H10" s="46"/>
      <c r="I10" s="46"/>
      <c r="J10" s="46"/>
      <c r="K10" s="46"/>
      <c r="L10" s="46"/>
      <c r="M10" s="47"/>
    </row>
    <row r="11" spans="1:16" s="9" customFormat="1" ht="29.25" thickBot="1" x14ac:dyDescent="0.3">
      <c r="A11" s="10" t="s">
        <v>31</v>
      </c>
      <c r="B11" s="11" t="s">
        <v>1</v>
      </c>
      <c r="C11" s="11" t="s">
        <v>2</v>
      </c>
      <c r="D11" s="11" t="s">
        <v>32</v>
      </c>
      <c r="E11" s="60" t="s">
        <v>33</v>
      </c>
      <c r="F11" s="108" t="s">
        <v>34</v>
      </c>
      <c r="G11" s="108"/>
      <c r="H11" s="108"/>
      <c r="I11" s="108"/>
      <c r="J11" s="108"/>
      <c r="K11" s="108"/>
      <c r="L11" s="108"/>
      <c r="M11" s="109"/>
    </row>
    <row r="12" spans="1:16" s="9" customFormat="1" ht="28.5" x14ac:dyDescent="0.25">
      <c r="A12" s="19">
        <v>44257</v>
      </c>
      <c r="B12" s="58" t="s">
        <v>35</v>
      </c>
      <c r="C12" s="110" t="s">
        <v>36</v>
      </c>
      <c r="D12" s="110" t="s">
        <v>37</v>
      </c>
      <c r="E12" s="112" t="s">
        <v>38</v>
      </c>
      <c r="F12" s="114">
        <f>5989-110</f>
        <v>5879</v>
      </c>
      <c r="G12" s="114"/>
      <c r="H12" s="114"/>
      <c r="I12" s="114"/>
      <c r="J12" s="114"/>
      <c r="K12" s="114"/>
      <c r="L12" s="114"/>
      <c r="M12" s="114"/>
    </row>
    <row r="13" spans="1:16" s="9" customFormat="1" ht="28.5" x14ac:dyDescent="0.25">
      <c r="A13" s="19">
        <v>44257</v>
      </c>
      <c r="B13" s="59" t="s">
        <v>39</v>
      </c>
      <c r="C13" s="111"/>
      <c r="D13" s="111"/>
      <c r="E13" s="113"/>
      <c r="F13" s="115">
        <v>1003</v>
      </c>
      <c r="G13" s="115"/>
      <c r="H13" s="115"/>
      <c r="I13" s="115"/>
      <c r="J13" s="115"/>
      <c r="K13" s="115"/>
      <c r="L13" s="115"/>
      <c r="M13" s="115"/>
    </row>
    <row r="14" spans="1:16" s="9" customFormat="1" ht="29.25" thickBot="1" x14ac:dyDescent="0.3">
      <c r="A14" s="19">
        <v>44257</v>
      </c>
      <c r="B14" s="59" t="s">
        <v>40</v>
      </c>
      <c r="C14" s="111"/>
      <c r="D14" s="111"/>
      <c r="E14" s="113"/>
      <c r="F14" s="115">
        <f>465-248</f>
        <v>217</v>
      </c>
      <c r="G14" s="115"/>
      <c r="H14" s="115"/>
      <c r="I14" s="115"/>
      <c r="J14" s="115"/>
      <c r="K14" s="115"/>
      <c r="L14" s="115"/>
      <c r="M14" s="115"/>
    </row>
    <row r="15" spans="1:16" s="48" customFormat="1" ht="15.75" thickBot="1" x14ac:dyDescent="0.3">
      <c r="A15" s="45"/>
      <c r="B15" s="46"/>
      <c r="C15" s="46"/>
      <c r="D15" s="46"/>
      <c r="E15" s="46"/>
      <c r="F15" s="46"/>
      <c r="G15" s="46"/>
      <c r="H15" s="46"/>
      <c r="I15" s="46"/>
      <c r="J15" s="46"/>
      <c r="K15" s="46"/>
      <c r="L15" s="46"/>
      <c r="M15" s="47"/>
    </row>
    <row r="16" spans="1:16" s="9" customFormat="1" ht="29.25" thickBot="1" x14ac:dyDescent="0.3">
      <c r="A16" s="10" t="s">
        <v>31</v>
      </c>
      <c r="B16" s="11" t="s">
        <v>1</v>
      </c>
      <c r="C16" s="11" t="s">
        <v>2</v>
      </c>
      <c r="D16" s="11" t="s">
        <v>32</v>
      </c>
      <c r="E16" s="49" t="s">
        <v>33</v>
      </c>
      <c r="F16" s="108" t="s">
        <v>34</v>
      </c>
      <c r="G16" s="108"/>
      <c r="H16" s="108"/>
      <c r="I16" s="108"/>
      <c r="J16" s="108"/>
      <c r="K16" s="108"/>
      <c r="L16" s="108"/>
      <c r="M16" s="109"/>
    </row>
    <row r="17" spans="1:13" s="9" customFormat="1" ht="28.5" x14ac:dyDescent="0.25">
      <c r="A17" s="19">
        <v>44256</v>
      </c>
      <c r="B17" s="53" t="s">
        <v>35</v>
      </c>
      <c r="C17" s="110" t="s">
        <v>36</v>
      </c>
      <c r="D17" s="110" t="s">
        <v>37</v>
      </c>
      <c r="E17" s="112" t="s">
        <v>38</v>
      </c>
      <c r="F17" s="114">
        <f>5989-110</f>
        <v>5879</v>
      </c>
      <c r="G17" s="114"/>
      <c r="H17" s="114"/>
      <c r="I17" s="114"/>
      <c r="J17" s="114"/>
      <c r="K17" s="114"/>
      <c r="L17" s="114"/>
      <c r="M17" s="114"/>
    </row>
    <row r="18" spans="1:13" s="9" customFormat="1" ht="28.5" x14ac:dyDescent="0.25">
      <c r="A18" s="19">
        <v>44256</v>
      </c>
      <c r="B18" s="54" t="s">
        <v>39</v>
      </c>
      <c r="C18" s="111"/>
      <c r="D18" s="111"/>
      <c r="E18" s="113"/>
      <c r="F18" s="115">
        <v>1003</v>
      </c>
      <c r="G18" s="115"/>
      <c r="H18" s="115"/>
      <c r="I18" s="115"/>
      <c r="J18" s="115"/>
      <c r="K18" s="115"/>
      <c r="L18" s="115"/>
      <c r="M18" s="115"/>
    </row>
    <row r="19" spans="1:13" s="9" customFormat="1" ht="28.5" x14ac:dyDescent="0.25">
      <c r="A19" s="19">
        <v>44256</v>
      </c>
      <c r="B19" s="54" t="s">
        <v>40</v>
      </c>
      <c r="C19" s="111"/>
      <c r="D19" s="111"/>
      <c r="E19" s="113"/>
      <c r="F19" s="115">
        <f>465-248</f>
        <v>217</v>
      </c>
      <c r="G19" s="115"/>
      <c r="H19" s="115"/>
      <c r="I19" s="115"/>
      <c r="J19" s="115"/>
      <c r="K19" s="115"/>
      <c r="L19" s="115"/>
      <c r="M19" s="115"/>
    </row>
    <row r="20" spans="1:13" ht="250.5" customHeight="1" x14ac:dyDescent="0.25">
      <c r="A20" s="103" t="s">
        <v>41</v>
      </c>
      <c r="B20" s="103"/>
      <c r="C20" s="103"/>
      <c r="D20" s="103"/>
      <c r="E20" s="103"/>
      <c r="F20" s="103"/>
      <c r="G20" s="103"/>
      <c r="H20" s="103"/>
      <c r="I20" s="103"/>
      <c r="J20" s="103"/>
      <c r="K20" s="103"/>
      <c r="L20" s="103"/>
      <c r="M20" s="103"/>
    </row>
  </sheetData>
  <mergeCells count="23">
    <mergeCell ref="F6:M6"/>
    <mergeCell ref="C7:C9"/>
    <mergeCell ref="D7:D9"/>
    <mergeCell ref="E7:E9"/>
    <mergeCell ref="F7:M7"/>
    <mergeCell ref="F8:M8"/>
    <mergeCell ref="F9:M9"/>
    <mergeCell ref="F16:M16"/>
    <mergeCell ref="A4:M4"/>
    <mergeCell ref="A20:M20"/>
    <mergeCell ref="C17:C19"/>
    <mergeCell ref="D17:D19"/>
    <mergeCell ref="E17:E19"/>
    <mergeCell ref="F17:M17"/>
    <mergeCell ref="F18:M18"/>
    <mergeCell ref="F19:M19"/>
    <mergeCell ref="F11:M11"/>
    <mergeCell ref="C12:C14"/>
    <mergeCell ref="D12:D14"/>
    <mergeCell ref="E12:E14"/>
    <mergeCell ref="F12:M12"/>
    <mergeCell ref="F13:M13"/>
    <mergeCell ref="F14:M14"/>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Steel </vt:lpstr>
      <vt:lpstr>Rubber</vt:lpstr>
      <vt:lpstr>Pepper</vt:lpstr>
      <vt:lpstr>Diamond </vt:lpstr>
    </vt:vector>
  </TitlesOfParts>
  <Company>nmceris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PrashantF000107</dc:creator>
  <cp:lastModifiedBy>AshwiniP1153</cp:lastModifiedBy>
  <dcterms:created xsi:type="dcterms:W3CDTF">2020-02-01T10:08:43Z</dcterms:created>
  <dcterms:modified xsi:type="dcterms:W3CDTF">2021-03-04T05:28:50Z</dcterms:modified>
</cp:coreProperties>
</file>