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 tabRatio="768"/>
  </bookViews>
  <sheets>
    <sheet name="Trading_Statistics" sheetId="3" r:id="rId1"/>
    <sheet name="Daily Margin Data" sheetId="5" r:id="rId2"/>
    <sheet name="CCL-Delivery" sheetId="6" r:id="rId3"/>
    <sheet name="CCL-Warehouse stock Data" sheetId="7" r:id="rId4"/>
    <sheet name="Category wise OpenInterest" sheetId="1" r:id="rId5"/>
    <sheet name="Category wise Turnover Data" sheetId="2" r:id="rId6"/>
  </sheets>
  <definedNames>
    <definedName name="_xlnm._FilterDatabase" localSheetId="2" hidden="1">'CCL-Delivery'!$A$1:$F$4</definedName>
    <definedName name="_xlnm._FilterDatabase" localSheetId="3" hidden="1">'CCL-Warehouse stock Data'!$A$1:$D$5</definedName>
    <definedName name="_xlnm._FilterDatabase" localSheetId="1" hidden="1">'Daily Margin Data'!$A$1:$M$64</definedName>
    <definedName name="_xlnm._FilterDatabase" localSheetId="0" hidden="1">Trading_Statistics!$A$1:$Z$67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4" i="5" l="1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  <c r="B67" i="3" l="1"/>
  <c r="A67" i="3" s="1"/>
  <c r="B66" i="3"/>
  <c r="A66" i="3" s="1"/>
  <c r="B65" i="3"/>
  <c r="A65" i="3" s="1"/>
  <c r="B64" i="3"/>
  <c r="A64" i="3" s="1"/>
  <c r="B63" i="3"/>
  <c r="A63" i="3"/>
  <c r="B62" i="3"/>
  <c r="A62" i="3" s="1"/>
  <c r="B61" i="3"/>
  <c r="A61" i="3" s="1"/>
  <c r="B60" i="3"/>
  <c r="A60" i="3"/>
  <c r="B59" i="3"/>
  <c r="A59" i="3" s="1"/>
  <c r="B58" i="3"/>
  <c r="A58" i="3" s="1"/>
  <c r="B57" i="3"/>
  <c r="A57" i="3" s="1"/>
  <c r="B56" i="3"/>
  <c r="A56" i="3" s="1"/>
  <c r="B55" i="3"/>
  <c r="A55" i="3"/>
  <c r="B54" i="3"/>
  <c r="A54" i="3" s="1"/>
  <c r="B53" i="3"/>
  <c r="A53" i="3" s="1"/>
  <c r="B52" i="3"/>
  <c r="A52" i="3"/>
  <c r="B51" i="3"/>
  <c r="A51" i="3" s="1"/>
  <c r="B50" i="3"/>
  <c r="A50" i="3" s="1"/>
  <c r="B49" i="3"/>
  <c r="A49" i="3" s="1"/>
  <c r="B48" i="3"/>
  <c r="A48" i="3" s="1"/>
  <c r="B47" i="3"/>
  <c r="A47" i="3"/>
  <c r="B46" i="3"/>
  <c r="A46" i="3" s="1"/>
  <c r="B45" i="3"/>
  <c r="A45" i="3" s="1"/>
  <c r="B44" i="3"/>
  <c r="A44" i="3"/>
  <c r="B43" i="3"/>
  <c r="A43" i="3" s="1"/>
  <c r="B42" i="3"/>
  <c r="A42" i="3" s="1"/>
  <c r="B41" i="3"/>
  <c r="A41" i="3" s="1"/>
  <c r="B40" i="3"/>
  <c r="A40" i="3" s="1"/>
  <c r="B39" i="3"/>
  <c r="A39" i="3"/>
  <c r="B38" i="3"/>
  <c r="A38" i="3" s="1"/>
  <c r="B37" i="3"/>
  <c r="A37" i="3" s="1"/>
  <c r="B36" i="3"/>
  <c r="A36" i="3"/>
  <c r="B35" i="3"/>
  <c r="A35" i="3" s="1"/>
  <c r="B34" i="3"/>
  <c r="A34" i="3" s="1"/>
  <c r="B33" i="3"/>
  <c r="A33" i="3" s="1"/>
  <c r="B32" i="3"/>
  <c r="A32" i="3" s="1"/>
  <c r="B31" i="3"/>
  <c r="A31" i="3"/>
  <c r="B30" i="3"/>
  <c r="A30" i="3" s="1"/>
  <c r="B29" i="3"/>
  <c r="A29" i="3" s="1"/>
  <c r="B28" i="3"/>
  <c r="A28" i="3"/>
  <c r="B27" i="3"/>
  <c r="A27" i="3" s="1"/>
  <c r="B26" i="3"/>
  <c r="A26" i="3" s="1"/>
  <c r="B25" i="3"/>
  <c r="A25" i="3" s="1"/>
  <c r="B24" i="3"/>
  <c r="A24" i="3" s="1"/>
  <c r="B23" i="3"/>
  <c r="A23" i="3"/>
  <c r="B22" i="3"/>
  <c r="A22" i="3" s="1"/>
  <c r="B21" i="3"/>
  <c r="A21" i="3" s="1"/>
  <c r="B20" i="3"/>
  <c r="A20" i="3"/>
  <c r="B19" i="3"/>
  <c r="A19" i="3" s="1"/>
  <c r="B18" i="3"/>
  <c r="A18" i="3" s="1"/>
  <c r="B17" i="3"/>
  <c r="A17" i="3" s="1"/>
  <c r="B16" i="3"/>
  <c r="A16" i="3" s="1"/>
  <c r="B15" i="3"/>
  <c r="A15" i="3"/>
  <c r="B14" i="3"/>
  <c r="A14" i="3" s="1"/>
  <c r="B13" i="3"/>
  <c r="A13" i="3" s="1"/>
  <c r="B12" i="3"/>
  <c r="A12" i="3"/>
  <c r="B11" i="3"/>
  <c r="A11" i="3" s="1"/>
  <c r="B10" i="3"/>
  <c r="A10" i="3" s="1"/>
  <c r="B9" i="3"/>
  <c r="A9" i="3" s="1"/>
  <c r="B8" i="3"/>
  <c r="A8" i="3" s="1"/>
  <c r="B7" i="3"/>
  <c r="A7" i="3"/>
  <c r="B6" i="3"/>
  <c r="A6" i="3" s="1"/>
  <c r="B5" i="3"/>
  <c r="A5" i="3" s="1"/>
</calcChain>
</file>

<file path=xl/sharedStrings.xml><?xml version="1.0" encoding="utf-8"?>
<sst xmlns="http://schemas.openxmlformats.org/spreadsheetml/2006/main" count="834" uniqueCount="67">
  <si>
    <t>DIAMOND1CT</t>
  </si>
  <si>
    <t>Date</t>
  </si>
  <si>
    <t>Year</t>
  </si>
  <si>
    <t>Month</t>
  </si>
  <si>
    <t>Derivative segment</t>
  </si>
  <si>
    <t>Instrument Type</t>
  </si>
  <si>
    <t>Name of the commodity</t>
  </si>
  <si>
    <t>Symbol</t>
  </si>
  <si>
    <t>Expiry Date</t>
  </si>
  <si>
    <t>Price unit</t>
  </si>
  <si>
    <t>Option Type</t>
  </si>
  <si>
    <t>Strike Price (In Rs)</t>
  </si>
  <si>
    <t>Open Price (In Rs)</t>
  </si>
  <si>
    <t>High Price (In Rs)</t>
  </si>
  <si>
    <t>Low Price (In Rs)</t>
  </si>
  <si>
    <t>Close Price (In Rs)</t>
  </si>
  <si>
    <t>Clearing/Daily Settlement price</t>
  </si>
  <si>
    <t>Spot Price for basis variety (in Rs)*</t>
  </si>
  <si>
    <t>Premium Turnover (Rs)</t>
  </si>
  <si>
    <t>Notional Turnover   (Options)/ Turnover (Futures)   (Rs)</t>
  </si>
  <si>
    <t>Trading Volume (In Lots)</t>
  </si>
  <si>
    <t>Open Interest 
(In Lots)</t>
  </si>
  <si>
    <t>Lot size and unit</t>
  </si>
  <si>
    <t>Open Interest (Options Notional Basis) / Open Interest (Futures) (Rs. Crore)</t>
  </si>
  <si>
    <t>No.of trades</t>
  </si>
  <si>
    <t>Mode of Trading (% of Turnover)</t>
  </si>
  <si>
    <t>Equity Derivatives/ Currency Derivatives/ Interest rate Derivatives/ Commodity Derivatives</t>
  </si>
  <si>
    <t>Equity Index Future/ Stock Future/ Equity Index Options/ Stock Options/Currency Futures/Currency Options/IRF/Volatility Futures/ Commodity Future/ Commodity Option/ Commodity Index Future/ Commodity Index Options</t>
  </si>
  <si>
    <t xml:space="preserve">Call Option/ Put Option </t>
  </si>
  <si>
    <t>ALGO</t>
  </si>
  <si>
    <t>Non-ALGO</t>
  </si>
  <si>
    <t>Commodity Derivatives</t>
  </si>
  <si>
    <t>FUTCOM</t>
  </si>
  <si>
    <t>DIAMOND</t>
  </si>
  <si>
    <t>1 CENT</t>
  </si>
  <si>
    <t>-</t>
  </si>
  <si>
    <t>1.00CENT</t>
  </si>
  <si>
    <t>Commodity</t>
  </si>
  <si>
    <t>Expiry</t>
  </si>
  <si>
    <t xml:space="preserve">Delivered Quantity </t>
  </si>
  <si>
    <t>Unit of Delivery</t>
  </si>
  <si>
    <t xml:space="preserve">Warehouse Stocks </t>
  </si>
  <si>
    <t>Unit of warehouse stock</t>
  </si>
  <si>
    <t>ExpiryDate</t>
  </si>
  <si>
    <t>Initial Margin(%)</t>
  </si>
  <si>
    <t>Extreme Loss Margin (%)</t>
  </si>
  <si>
    <t>Tender/Pre Expiry Margin(%)</t>
  </si>
  <si>
    <t>Delivery Margin (%)</t>
  </si>
  <si>
    <t>Additional/Adhoc Margin Long (%)</t>
  </si>
  <si>
    <t>Additional/Adhoc Margin Short (%)</t>
  </si>
  <si>
    <t>Special Margin % (Long Side)</t>
  </si>
  <si>
    <t>Special Margin % (Short Side)</t>
  </si>
  <si>
    <t>Volatility</t>
  </si>
  <si>
    <t>Annualised Volatility</t>
  </si>
  <si>
    <t>Note:</t>
  </si>
  <si>
    <t>Contracts with no volume and no Open Interest has not been provided.</t>
  </si>
  <si>
    <t>Notes:</t>
  </si>
  <si>
    <t xml:space="preserve">Initial Margin% is Portfolio Margin based on SPAN
</t>
  </si>
  <si>
    <t>Extreme Loss Margin % is ELM + Additional Lean Peiod margin (if applicable)</t>
  </si>
  <si>
    <t>Tender/ Pre Expiry Margin % is incremental margin levied during the last ‘n’ number of days prior to expiry of the contract</t>
  </si>
  <si>
    <t>Delivery Margin % is Levied on all positions marked for delivery till conclusion of delivery settlement.</t>
  </si>
  <si>
    <t>Additional/ Adhoc Margin % is Additional Margin + Additional Surveillance Margin + Event Based Additional Surveillance Margin</t>
  </si>
  <si>
    <t>Volatility = EWMA (Exponential Weighted Moving Average)</t>
  </si>
  <si>
    <t>Annualised Volatility = EWMA * Sqrt(250)</t>
  </si>
  <si>
    <t>N.A</t>
  </si>
  <si>
    <t>Nil</t>
  </si>
  <si>
    <t>Cents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</si>
</sst>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[$-409]mmmm\-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9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/>
    <xf numFmtId="14" fontId="0" fillId="0" borderId="1" xfId="0" applyNumberFormat="1" applyBorder="1"/>
    <xf numFmtId="165" fontId="0" fillId="0" borderId="1" xfId="0" applyNumberFormat="1" applyBorder="1"/>
    <xf numFmtId="15" fontId="0" fillId="0" borderId="1" xfId="0" applyNumberFormat="1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Border="1"/>
    <xf numFmtId="0" fontId="3" fillId="0" borderId="1" xfId="0" applyFont="1" applyFill="1" applyBorder="1" applyAlignment="1">
      <alignment vertical="center" wrapText="1"/>
    </xf>
    <xf numFmtId="0" fontId="0" fillId="0" borderId="0" xfId="0"/>
    <xf numFmtId="0" fontId="7" fillId="0" borderId="0" xfId="3" applyFont="1" applyFill="1" applyBorder="1"/>
    <xf numFmtId="0" fontId="8" fillId="0" borderId="0" xfId="3" applyFont="1" applyFill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10" fontId="1" fillId="0" borderId="1" xfId="2" applyNumberFormat="1" applyFont="1" applyBorder="1"/>
    <xf numFmtId="10" fontId="1" fillId="0" borderId="1" xfId="2" applyNumberFormat="1" applyFont="1" applyBorder="1" applyAlignment="1">
      <alignment wrapText="1"/>
    </xf>
    <xf numFmtId="0" fontId="0" fillId="0" borderId="0" xfId="0" applyAlignment="1"/>
    <xf numFmtId="0" fontId="3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center"/>
    </xf>
    <xf numFmtId="164" fontId="0" fillId="0" borderId="1" xfId="4" applyFont="1" applyBorder="1"/>
    <xf numFmtId="164" fontId="9" fillId="0" borderId="1" xfId="4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5">
    <cellStyle name="Comma" xfId="4" builtinId="3"/>
    <cellStyle name="Normal" xfId="0" builtinId="0"/>
    <cellStyle name="Normal 2" xfId="1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tabSelected="1" workbookViewId="0">
      <selection sqref="A1:A4"/>
    </sheetView>
  </sheetViews>
  <sheetFormatPr defaultRowHeight="15" x14ac:dyDescent="0.25"/>
  <cols>
    <col min="2" max="2" width="13.7109375" bestFit="1" customWidth="1"/>
    <col min="3" max="3" width="10.42578125" bestFit="1" customWidth="1"/>
    <col min="4" max="4" width="13.28515625" customWidth="1"/>
    <col min="6" max="6" width="19.85546875" customWidth="1"/>
    <col min="7" max="7" width="14.85546875" bestFit="1" customWidth="1"/>
    <col min="8" max="8" width="10.5703125" customWidth="1"/>
    <col min="10" max="18" width="9.140625" customWidth="1"/>
    <col min="19" max="19" width="14.140625" customWidth="1"/>
    <col min="20" max="23" width="9.140625" customWidth="1"/>
    <col min="25" max="26" width="9.140625" style="8"/>
  </cols>
  <sheetData>
    <row r="1" spans="1:26" x14ac:dyDescent="0.25">
      <c r="A1" s="25" t="s">
        <v>2</v>
      </c>
      <c r="B1" s="25" t="s">
        <v>3</v>
      </c>
      <c r="C1" s="25" t="s">
        <v>1</v>
      </c>
      <c r="D1" s="26" t="s">
        <v>4</v>
      </c>
      <c r="E1" s="26" t="s">
        <v>5</v>
      </c>
      <c r="F1" s="26" t="s">
        <v>6</v>
      </c>
      <c r="G1" s="26" t="s">
        <v>7</v>
      </c>
      <c r="H1" s="26" t="s">
        <v>8</v>
      </c>
      <c r="I1" s="26" t="s">
        <v>9</v>
      </c>
      <c r="J1" s="26" t="s">
        <v>10</v>
      </c>
      <c r="K1" s="26" t="s">
        <v>11</v>
      </c>
      <c r="L1" s="26" t="s">
        <v>12</v>
      </c>
      <c r="M1" s="26" t="s">
        <v>13</v>
      </c>
      <c r="N1" s="26" t="s">
        <v>14</v>
      </c>
      <c r="O1" s="26" t="s">
        <v>15</v>
      </c>
      <c r="P1" s="26" t="s">
        <v>16</v>
      </c>
      <c r="Q1" s="26" t="s">
        <v>17</v>
      </c>
      <c r="R1" s="26" t="s">
        <v>18</v>
      </c>
      <c r="S1" s="26" t="s">
        <v>19</v>
      </c>
      <c r="T1" s="26" t="s">
        <v>20</v>
      </c>
      <c r="U1" s="26" t="s">
        <v>21</v>
      </c>
      <c r="V1" s="26" t="s">
        <v>22</v>
      </c>
      <c r="W1" s="26" t="s">
        <v>23</v>
      </c>
      <c r="X1" s="26" t="s">
        <v>24</v>
      </c>
      <c r="Y1" s="26" t="s">
        <v>25</v>
      </c>
      <c r="Z1" s="26"/>
    </row>
    <row r="2" spans="1:26" x14ac:dyDescent="0.25">
      <c r="A2" s="25"/>
      <c r="B2" s="25"/>
      <c r="C2" s="25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x14ac:dyDescent="0.25">
      <c r="A3" s="25"/>
      <c r="B3" s="25"/>
      <c r="C3" s="25"/>
      <c r="D3" s="26" t="s">
        <v>26</v>
      </c>
      <c r="E3" s="26" t="s">
        <v>27</v>
      </c>
      <c r="F3" s="26"/>
      <c r="G3" s="26"/>
      <c r="H3" s="26"/>
      <c r="I3" s="26"/>
      <c r="J3" s="26" t="s">
        <v>28</v>
      </c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 t="s">
        <v>29</v>
      </c>
      <c r="Z3" s="26" t="s">
        <v>30</v>
      </c>
    </row>
    <row r="4" spans="1:26" ht="33" customHeight="1" x14ac:dyDescent="0.25">
      <c r="A4" s="25"/>
      <c r="B4" s="25"/>
      <c r="C4" s="25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s="1" customFormat="1" ht="14.45" x14ac:dyDescent="0.3">
      <c r="A5" s="9">
        <f t="shared" ref="A5:A67" si="0">YEAR(B5)</f>
        <v>2017</v>
      </c>
      <c r="B5" s="3">
        <f t="shared" ref="B5:B67" si="1">DATE(YEAR(C5),MONTH(C5),1)</f>
        <v>43009</v>
      </c>
      <c r="C5" s="2">
        <v>43011</v>
      </c>
      <c r="D5" s="4" t="s">
        <v>31</v>
      </c>
      <c r="E5" s="4" t="s">
        <v>32</v>
      </c>
      <c r="F5" s="19" t="s">
        <v>33</v>
      </c>
      <c r="G5" s="4" t="s">
        <v>0</v>
      </c>
      <c r="H5" s="2">
        <v>43042</v>
      </c>
      <c r="I5" s="9" t="s">
        <v>34</v>
      </c>
      <c r="J5" s="5" t="s">
        <v>64</v>
      </c>
      <c r="K5" s="5" t="s">
        <v>64</v>
      </c>
      <c r="L5" s="9">
        <v>3239</v>
      </c>
      <c r="M5" s="9">
        <v>3242</v>
      </c>
      <c r="N5" s="9">
        <v>3238</v>
      </c>
      <c r="O5" s="9">
        <v>3240</v>
      </c>
      <c r="P5" s="9">
        <v>3240</v>
      </c>
      <c r="Q5" s="9">
        <v>3198</v>
      </c>
      <c r="R5" s="5" t="s">
        <v>35</v>
      </c>
      <c r="S5" s="6">
        <v>51826910.000000007</v>
      </c>
      <c r="T5" s="9">
        <v>15994</v>
      </c>
      <c r="U5" s="9">
        <v>10068</v>
      </c>
      <c r="V5" s="19" t="s">
        <v>36</v>
      </c>
      <c r="W5" s="7" t="s">
        <v>35</v>
      </c>
      <c r="X5" s="9">
        <v>123</v>
      </c>
      <c r="Y5" s="5" t="s">
        <v>35</v>
      </c>
      <c r="Z5" s="20">
        <v>100</v>
      </c>
    </row>
    <row r="6" spans="1:26" s="1" customFormat="1" ht="14.45" x14ac:dyDescent="0.3">
      <c r="A6" s="9">
        <f t="shared" si="0"/>
        <v>2017</v>
      </c>
      <c r="B6" s="3">
        <f t="shared" si="1"/>
        <v>43009</v>
      </c>
      <c r="C6" s="2">
        <v>43011</v>
      </c>
      <c r="D6" s="4" t="s">
        <v>31</v>
      </c>
      <c r="E6" s="4" t="s">
        <v>32</v>
      </c>
      <c r="F6" s="19" t="s">
        <v>33</v>
      </c>
      <c r="G6" s="4" t="s">
        <v>0</v>
      </c>
      <c r="H6" s="2">
        <v>43074</v>
      </c>
      <c r="I6" s="9" t="s">
        <v>34</v>
      </c>
      <c r="J6" s="5" t="s">
        <v>64</v>
      </c>
      <c r="K6" s="5" t="s">
        <v>64</v>
      </c>
      <c r="L6" s="9">
        <v>3240</v>
      </c>
      <c r="M6" s="9">
        <v>3241</v>
      </c>
      <c r="N6" s="9">
        <v>3238</v>
      </c>
      <c r="O6" s="9">
        <v>3240</v>
      </c>
      <c r="P6" s="9">
        <v>3240</v>
      </c>
      <c r="Q6" s="9">
        <v>3198</v>
      </c>
      <c r="R6" s="5" t="s">
        <v>35</v>
      </c>
      <c r="S6" s="6">
        <v>20089250</v>
      </c>
      <c r="T6" s="9">
        <v>6200</v>
      </c>
      <c r="U6" s="9">
        <v>3914</v>
      </c>
      <c r="V6" s="19" t="s">
        <v>36</v>
      </c>
      <c r="W6" s="7" t="s">
        <v>35</v>
      </c>
      <c r="X6" s="9">
        <v>21</v>
      </c>
      <c r="Y6" s="5" t="s">
        <v>35</v>
      </c>
      <c r="Z6" s="20">
        <v>100</v>
      </c>
    </row>
    <row r="7" spans="1:26" s="1" customFormat="1" ht="14.45" x14ac:dyDescent="0.3">
      <c r="A7" s="9">
        <f t="shared" si="0"/>
        <v>2017</v>
      </c>
      <c r="B7" s="3">
        <f t="shared" si="1"/>
        <v>43009</v>
      </c>
      <c r="C7" s="2">
        <v>43011</v>
      </c>
      <c r="D7" s="4" t="s">
        <v>31</v>
      </c>
      <c r="E7" s="4" t="s">
        <v>32</v>
      </c>
      <c r="F7" s="19" t="s">
        <v>33</v>
      </c>
      <c r="G7" s="4" t="s">
        <v>0</v>
      </c>
      <c r="H7" s="2">
        <v>43105</v>
      </c>
      <c r="I7" s="9" t="s">
        <v>34</v>
      </c>
      <c r="J7" s="5" t="s">
        <v>64</v>
      </c>
      <c r="K7" s="5" t="s">
        <v>64</v>
      </c>
      <c r="L7" s="9">
        <v>3249</v>
      </c>
      <c r="M7" s="9">
        <v>3249</v>
      </c>
      <c r="N7" s="9">
        <v>3246</v>
      </c>
      <c r="O7" s="9">
        <v>3213</v>
      </c>
      <c r="P7" s="9">
        <v>3213</v>
      </c>
      <c r="Q7" s="9">
        <v>3198</v>
      </c>
      <c r="R7" s="5" t="s">
        <v>35</v>
      </c>
      <c r="S7" s="6">
        <v>10065600</v>
      </c>
      <c r="T7" s="9">
        <v>3100</v>
      </c>
      <c r="U7" s="9">
        <v>1190</v>
      </c>
      <c r="V7" s="19" t="s">
        <v>36</v>
      </c>
      <c r="W7" s="7" t="s">
        <v>35</v>
      </c>
      <c r="X7" s="9">
        <v>8</v>
      </c>
      <c r="Y7" s="5" t="s">
        <v>35</v>
      </c>
      <c r="Z7" s="20">
        <v>100</v>
      </c>
    </row>
    <row r="8" spans="1:26" s="1" customFormat="1" ht="14.45" x14ac:dyDescent="0.3">
      <c r="A8" s="9">
        <f t="shared" si="0"/>
        <v>2017</v>
      </c>
      <c r="B8" s="3">
        <f t="shared" si="1"/>
        <v>43009</v>
      </c>
      <c r="C8" s="2">
        <v>43012</v>
      </c>
      <c r="D8" s="4" t="s">
        <v>31</v>
      </c>
      <c r="E8" s="4" t="s">
        <v>32</v>
      </c>
      <c r="F8" s="19" t="s">
        <v>33</v>
      </c>
      <c r="G8" s="4" t="s">
        <v>0</v>
      </c>
      <c r="H8" s="2">
        <v>43042</v>
      </c>
      <c r="I8" s="9" t="s">
        <v>34</v>
      </c>
      <c r="J8" s="5" t="s">
        <v>64</v>
      </c>
      <c r="K8" s="5" t="s">
        <v>64</v>
      </c>
      <c r="L8" s="9">
        <v>3236</v>
      </c>
      <c r="M8" s="9">
        <v>3236</v>
      </c>
      <c r="N8" s="9">
        <v>3221</v>
      </c>
      <c r="O8" s="9">
        <v>3229</v>
      </c>
      <c r="P8" s="9">
        <v>3229</v>
      </c>
      <c r="Q8" s="9">
        <v>3184</v>
      </c>
      <c r="R8" s="5" t="s">
        <v>35</v>
      </c>
      <c r="S8" s="6">
        <v>71842150</v>
      </c>
      <c r="T8" s="9">
        <v>22250</v>
      </c>
      <c r="U8" s="9">
        <v>8536</v>
      </c>
      <c r="V8" s="19" t="s">
        <v>36</v>
      </c>
      <c r="W8" s="7" t="s">
        <v>35</v>
      </c>
      <c r="X8" s="9">
        <v>200</v>
      </c>
      <c r="Y8" s="5" t="s">
        <v>35</v>
      </c>
      <c r="Z8" s="20">
        <v>100</v>
      </c>
    </row>
    <row r="9" spans="1:26" s="1" customFormat="1" ht="14.45" x14ac:dyDescent="0.3">
      <c r="A9" s="9">
        <f t="shared" si="0"/>
        <v>2017</v>
      </c>
      <c r="B9" s="3">
        <f t="shared" si="1"/>
        <v>43009</v>
      </c>
      <c r="C9" s="2">
        <v>43012</v>
      </c>
      <c r="D9" s="4" t="s">
        <v>31</v>
      </c>
      <c r="E9" s="4" t="s">
        <v>32</v>
      </c>
      <c r="F9" s="19" t="s">
        <v>33</v>
      </c>
      <c r="G9" s="4" t="s">
        <v>0</v>
      </c>
      <c r="H9" s="2">
        <v>43074</v>
      </c>
      <c r="I9" s="9" t="s">
        <v>34</v>
      </c>
      <c r="J9" s="5" t="s">
        <v>64</v>
      </c>
      <c r="K9" s="5" t="s">
        <v>64</v>
      </c>
      <c r="L9" s="9">
        <v>3200</v>
      </c>
      <c r="M9" s="9">
        <v>3241</v>
      </c>
      <c r="N9" s="9">
        <v>3200</v>
      </c>
      <c r="O9" s="9">
        <v>3230</v>
      </c>
      <c r="P9" s="9">
        <v>3230</v>
      </c>
      <c r="Q9" s="9">
        <v>3184</v>
      </c>
      <c r="R9" s="5" t="s">
        <v>35</v>
      </c>
      <c r="S9" s="6">
        <v>34995350</v>
      </c>
      <c r="T9" s="9">
        <v>10836</v>
      </c>
      <c r="U9" s="9">
        <v>5704</v>
      </c>
      <c r="V9" s="19" t="s">
        <v>36</v>
      </c>
      <c r="W9" s="7" t="s">
        <v>35</v>
      </c>
      <c r="X9" s="9">
        <v>89</v>
      </c>
      <c r="Y9" s="5" t="s">
        <v>35</v>
      </c>
      <c r="Z9" s="20">
        <v>100</v>
      </c>
    </row>
    <row r="10" spans="1:26" s="1" customFormat="1" ht="14.45" x14ac:dyDescent="0.3">
      <c r="A10" s="9">
        <f t="shared" si="0"/>
        <v>2017</v>
      </c>
      <c r="B10" s="3">
        <f t="shared" si="1"/>
        <v>43009</v>
      </c>
      <c r="C10" s="2">
        <v>43012</v>
      </c>
      <c r="D10" s="4" t="s">
        <v>31</v>
      </c>
      <c r="E10" s="4" t="s">
        <v>32</v>
      </c>
      <c r="F10" s="19" t="s">
        <v>33</v>
      </c>
      <c r="G10" s="4" t="s">
        <v>0</v>
      </c>
      <c r="H10" s="2">
        <v>43105</v>
      </c>
      <c r="I10" s="9" t="s">
        <v>34</v>
      </c>
      <c r="J10" s="5" t="s">
        <v>64</v>
      </c>
      <c r="K10" s="5" t="s">
        <v>64</v>
      </c>
      <c r="L10" s="9">
        <v>3243</v>
      </c>
      <c r="M10" s="9">
        <v>3243</v>
      </c>
      <c r="N10" s="9">
        <v>3230</v>
      </c>
      <c r="O10" s="9">
        <v>3213</v>
      </c>
      <c r="P10" s="9">
        <v>3213</v>
      </c>
      <c r="Q10" s="9">
        <v>3184</v>
      </c>
      <c r="R10" s="5" t="s">
        <v>35</v>
      </c>
      <c r="S10" s="6">
        <v>8424400</v>
      </c>
      <c r="T10" s="9">
        <v>2600</v>
      </c>
      <c r="U10" s="9">
        <v>390</v>
      </c>
      <c r="V10" s="19" t="s">
        <v>36</v>
      </c>
      <c r="W10" s="7" t="s">
        <v>35</v>
      </c>
      <c r="X10" s="9">
        <v>17</v>
      </c>
      <c r="Y10" s="5" t="s">
        <v>35</v>
      </c>
      <c r="Z10" s="20">
        <v>100</v>
      </c>
    </row>
    <row r="11" spans="1:26" s="1" customFormat="1" ht="14.45" x14ac:dyDescent="0.3">
      <c r="A11" s="9">
        <f t="shared" si="0"/>
        <v>2017</v>
      </c>
      <c r="B11" s="3">
        <f t="shared" si="1"/>
        <v>43009</v>
      </c>
      <c r="C11" s="2">
        <v>43013</v>
      </c>
      <c r="D11" s="4" t="s">
        <v>31</v>
      </c>
      <c r="E11" s="4" t="s">
        <v>32</v>
      </c>
      <c r="F11" s="19" t="s">
        <v>33</v>
      </c>
      <c r="G11" s="4" t="s">
        <v>0</v>
      </c>
      <c r="H11" s="2">
        <v>43042</v>
      </c>
      <c r="I11" s="9" t="s">
        <v>34</v>
      </c>
      <c r="J11" s="5" t="s">
        <v>64</v>
      </c>
      <c r="K11" s="5" t="s">
        <v>64</v>
      </c>
      <c r="L11" s="9">
        <v>3221</v>
      </c>
      <c r="M11" s="9">
        <v>3222</v>
      </c>
      <c r="N11" s="9">
        <v>3216</v>
      </c>
      <c r="O11" s="9">
        <v>3219</v>
      </c>
      <c r="P11" s="9">
        <v>3219</v>
      </c>
      <c r="Q11" s="9">
        <v>3178</v>
      </c>
      <c r="R11" s="5" t="s">
        <v>35</v>
      </c>
      <c r="S11" s="6">
        <v>86941730</v>
      </c>
      <c r="T11" s="9">
        <v>27013</v>
      </c>
      <c r="U11" s="9">
        <v>8725</v>
      </c>
      <c r="V11" s="19" t="s">
        <v>36</v>
      </c>
      <c r="W11" s="7" t="s">
        <v>35</v>
      </c>
      <c r="X11" s="9">
        <v>208</v>
      </c>
      <c r="Y11" s="5" t="s">
        <v>35</v>
      </c>
      <c r="Z11" s="20">
        <v>100</v>
      </c>
    </row>
    <row r="12" spans="1:26" s="1" customFormat="1" ht="14.45" x14ac:dyDescent="0.3">
      <c r="A12" s="9">
        <f t="shared" si="0"/>
        <v>2017</v>
      </c>
      <c r="B12" s="3">
        <f t="shared" si="1"/>
        <v>43009</v>
      </c>
      <c r="C12" s="2">
        <v>43013</v>
      </c>
      <c r="D12" s="4" t="s">
        <v>31</v>
      </c>
      <c r="E12" s="4" t="s">
        <v>32</v>
      </c>
      <c r="F12" s="19" t="s">
        <v>33</v>
      </c>
      <c r="G12" s="4" t="s">
        <v>0</v>
      </c>
      <c r="H12" s="2">
        <v>43074</v>
      </c>
      <c r="I12" s="9" t="s">
        <v>34</v>
      </c>
      <c r="J12" s="5" t="s">
        <v>64</v>
      </c>
      <c r="K12" s="5" t="s">
        <v>64</v>
      </c>
      <c r="L12" s="9">
        <v>3221</v>
      </c>
      <c r="M12" s="9">
        <v>3222</v>
      </c>
      <c r="N12" s="9">
        <v>3216</v>
      </c>
      <c r="O12" s="9">
        <v>3218</v>
      </c>
      <c r="P12" s="9">
        <v>3218</v>
      </c>
      <c r="Q12" s="9">
        <v>3178</v>
      </c>
      <c r="R12" s="5" t="s">
        <v>35</v>
      </c>
      <c r="S12" s="6">
        <v>26680190</v>
      </c>
      <c r="T12" s="9">
        <v>8291</v>
      </c>
      <c r="U12" s="9">
        <v>3367</v>
      </c>
      <c r="V12" s="19" t="s">
        <v>36</v>
      </c>
      <c r="W12" s="7" t="s">
        <v>35</v>
      </c>
      <c r="X12" s="9">
        <v>61</v>
      </c>
      <c r="Y12" s="5" t="s">
        <v>35</v>
      </c>
      <c r="Z12" s="20">
        <v>100</v>
      </c>
    </row>
    <row r="13" spans="1:26" s="1" customFormat="1" ht="14.45" x14ac:dyDescent="0.3">
      <c r="A13" s="9">
        <f t="shared" si="0"/>
        <v>2017</v>
      </c>
      <c r="B13" s="3">
        <f t="shared" si="1"/>
        <v>43009</v>
      </c>
      <c r="C13" s="2">
        <v>43013</v>
      </c>
      <c r="D13" s="4" t="s">
        <v>31</v>
      </c>
      <c r="E13" s="4" t="s">
        <v>32</v>
      </c>
      <c r="F13" s="19" t="s">
        <v>33</v>
      </c>
      <c r="G13" s="4" t="s">
        <v>0</v>
      </c>
      <c r="H13" s="2">
        <v>43105</v>
      </c>
      <c r="I13" s="9" t="s">
        <v>34</v>
      </c>
      <c r="J13" s="5" t="s">
        <v>64</v>
      </c>
      <c r="K13" s="5" t="s">
        <v>64</v>
      </c>
      <c r="L13" s="9">
        <v>3222</v>
      </c>
      <c r="M13" s="9">
        <v>3223</v>
      </c>
      <c r="N13" s="9">
        <v>3222</v>
      </c>
      <c r="O13" s="9">
        <v>3213</v>
      </c>
      <c r="P13" s="9">
        <v>3213</v>
      </c>
      <c r="Q13" s="9">
        <v>3178</v>
      </c>
      <c r="R13" s="5" t="s">
        <v>35</v>
      </c>
      <c r="S13" s="6">
        <v>32229.999999999993</v>
      </c>
      <c r="T13" s="9">
        <v>10</v>
      </c>
      <c r="U13" s="9">
        <v>390</v>
      </c>
      <c r="V13" s="19" t="s">
        <v>36</v>
      </c>
      <c r="W13" s="7" t="s">
        <v>35</v>
      </c>
      <c r="X13" s="9">
        <v>2</v>
      </c>
      <c r="Y13" s="5" t="s">
        <v>35</v>
      </c>
      <c r="Z13" s="20">
        <v>100</v>
      </c>
    </row>
    <row r="14" spans="1:26" s="1" customFormat="1" ht="14.45" x14ac:dyDescent="0.3">
      <c r="A14" s="9">
        <f t="shared" si="0"/>
        <v>2017</v>
      </c>
      <c r="B14" s="3">
        <f t="shared" si="1"/>
        <v>43009</v>
      </c>
      <c r="C14" s="2">
        <v>43014</v>
      </c>
      <c r="D14" s="4" t="s">
        <v>31</v>
      </c>
      <c r="E14" s="4" t="s">
        <v>32</v>
      </c>
      <c r="F14" s="19" t="s">
        <v>33</v>
      </c>
      <c r="G14" s="4" t="s">
        <v>0</v>
      </c>
      <c r="H14" s="2">
        <v>43042</v>
      </c>
      <c r="I14" s="9" t="s">
        <v>34</v>
      </c>
      <c r="J14" s="5" t="s">
        <v>64</v>
      </c>
      <c r="K14" s="5" t="s">
        <v>64</v>
      </c>
      <c r="L14" s="9">
        <v>3222</v>
      </c>
      <c r="M14" s="9">
        <v>3228</v>
      </c>
      <c r="N14" s="9">
        <v>3219</v>
      </c>
      <c r="O14" s="9">
        <v>3223</v>
      </c>
      <c r="P14" s="9">
        <v>3223</v>
      </c>
      <c r="Q14" s="9">
        <v>3189</v>
      </c>
      <c r="R14" s="5" t="s">
        <v>35</v>
      </c>
      <c r="S14" s="6">
        <v>66674570.000000015</v>
      </c>
      <c r="T14" s="9">
        <v>20684</v>
      </c>
      <c r="U14" s="9">
        <v>8370</v>
      </c>
      <c r="V14" s="19" t="s">
        <v>36</v>
      </c>
      <c r="W14" s="7" t="s">
        <v>35</v>
      </c>
      <c r="X14" s="9">
        <v>352</v>
      </c>
      <c r="Y14" s="5" t="s">
        <v>35</v>
      </c>
      <c r="Z14" s="20">
        <v>100</v>
      </c>
    </row>
    <row r="15" spans="1:26" s="1" customFormat="1" ht="14.45" x14ac:dyDescent="0.3">
      <c r="A15" s="9">
        <f t="shared" si="0"/>
        <v>2017</v>
      </c>
      <c r="B15" s="3">
        <f t="shared" si="1"/>
        <v>43009</v>
      </c>
      <c r="C15" s="2">
        <v>43014</v>
      </c>
      <c r="D15" s="4" t="s">
        <v>31</v>
      </c>
      <c r="E15" s="4" t="s">
        <v>32</v>
      </c>
      <c r="F15" s="19" t="s">
        <v>33</v>
      </c>
      <c r="G15" s="4" t="s">
        <v>0</v>
      </c>
      <c r="H15" s="2">
        <v>43074</v>
      </c>
      <c r="I15" s="9" t="s">
        <v>34</v>
      </c>
      <c r="J15" s="5" t="s">
        <v>64</v>
      </c>
      <c r="K15" s="5" t="s">
        <v>64</v>
      </c>
      <c r="L15" s="9">
        <v>3220</v>
      </c>
      <c r="M15" s="9">
        <v>3227</v>
      </c>
      <c r="N15" s="9">
        <v>3220</v>
      </c>
      <c r="O15" s="9">
        <v>3223</v>
      </c>
      <c r="P15" s="9">
        <v>3223</v>
      </c>
      <c r="Q15" s="9">
        <v>3189</v>
      </c>
      <c r="R15" s="5" t="s">
        <v>35</v>
      </c>
      <c r="S15" s="6">
        <v>46659589.999999993</v>
      </c>
      <c r="T15" s="9">
        <v>14478</v>
      </c>
      <c r="U15" s="9">
        <v>5179</v>
      </c>
      <c r="V15" s="19" t="s">
        <v>36</v>
      </c>
      <c r="W15" s="7" t="s">
        <v>35</v>
      </c>
      <c r="X15" s="9">
        <v>300</v>
      </c>
      <c r="Y15" s="5" t="s">
        <v>35</v>
      </c>
      <c r="Z15" s="20">
        <v>100</v>
      </c>
    </row>
    <row r="16" spans="1:26" s="1" customFormat="1" ht="14.45" x14ac:dyDescent="0.3">
      <c r="A16" s="9">
        <f t="shared" si="0"/>
        <v>2017</v>
      </c>
      <c r="B16" s="3">
        <f t="shared" si="1"/>
        <v>43009</v>
      </c>
      <c r="C16" s="2">
        <v>43014</v>
      </c>
      <c r="D16" s="4" t="s">
        <v>31</v>
      </c>
      <c r="E16" s="4" t="s">
        <v>32</v>
      </c>
      <c r="F16" s="19" t="s">
        <v>33</v>
      </c>
      <c r="G16" s="4" t="s">
        <v>0</v>
      </c>
      <c r="H16" s="2">
        <v>43105</v>
      </c>
      <c r="I16" s="9" t="s">
        <v>34</v>
      </c>
      <c r="J16" s="5" t="s">
        <v>64</v>
      </c>
      <c r="K16" s="5" t="s">
        <v>64</v>
      </c>
      <c r="L16" s="9">
        <v>3229</v>
      </c>
      <c r="M16" s="9">
        <v>3230</v>
      </c>
      <c r="N16" s="9">
        <v>3229</v>
      </c>
      <c r="O16" s="9">
        <v>3213</v>
      </c>
      <c r="P16" s="9">
        <v>3213</v>
      </c>
      <c r="Q16" s="9">
        <v>3189</v>
      </c>
      <c r="R16" s="5" t="s">
        <v>35</v>
      </c>
      <c r="S16" s="6">
        <v>1492160</v>
      </c>
      <c r="T16" s="9">
        <v>462</v>
      </c>
      <c r="U16" s="9">
        <v>90</v>
      </c>
      <c r="V16" s="19" t="s">
        <v>36</v>
      </c>
      <c r="W16" s="7" t="s">
        <v>35</v>
      </c>
      <c r="X16" s="9">
        <v>5</v>
      </c>
      <c r="Y16" s="5" t="s">
        <v>35</v>
      </c>
      <c r="Z16" s="20">
        <v>100</v>
      </c>
    </row>
    <row r="17" spans="1:26" s="1" customFormat="1" ht="14.45" x14ac:dyDescent="0.3">
      <c r="A17" s="9">
        <f t="shared" si="0"/>
        <v>2017</v>
      </c>
      <c r="B17" s="3">
        <f t="shared" si="1"/>
        <v>43009</v>
      </c>
      <c r="C17" s="2">
        <v>43017</v>
      </c>
      <c r="D17" s="4" t="s">
        <v>31</v>
      </c>
      <c r="E17" s="4" t="s">
        <v>32</v>
      </c>
      <c r="F17" s="19" t="s">
        <v>33</v>
      </c>
      <c r="G17" s="4" t="s">
        <v>0</v>
      </c>
      <c r="H17" s="2">
        <v>43042</v>
      </c>
      <c r="I17" s="9" t="s">
        <v>34</v>
      </c>
      <c r="J17" s="5" t="s">
        <v>64</v>
      </c>
      <c r="K17" s="5" t="s">
        <v>64</v>
      </c>
      <c r="L17" s="9">
        <v>3222</v>
      </c>
      <c r="M17" s="9">
        <v>3225</v>
      </c>
      <c r="N17" s="9">
        <v>3220</v>
      </c>
      <c r="O17" s="9">
        <v>3223</v>
      </c>
      <c r="P17" s="9">
        <v>3223</v>
      </c>
      <c r="Q17" s="9">
        <v>3202</v>
      </c>
      <c r="R17" s="5" t="s">
        <v>35</v>
      </c>
      <c r="S17" s="6">
        <v>90655850</v>
      </c>
      <c r="T17" s="9">
        <v>28128</v>
      </c>
      <c r="U17" s="9">
        <v>9042</v>
      </c>
      <c r="V17" s="19" t="s">
        <v>36</v>
      </c>
      <c r="W17" s="7" t="s">
        <v>35</v>
      </c>
      <c r="X17" s="9">
        <v>251</v>
      </c>
      <c r="Y17" s="5" t="s">
        <v>35</v>
      </c>
      <c r="Z17" s="20">
        <v>100</v>
      </c>
    </row>
    <row r="18" spans="1:26" s="1" customFormat="1" ht="14.45" x14ac:dyDescent="0.3">
      <c r="A18" s="9">
        <f t="shared" si="0"/>
        <v>2017</v>
      </c>
      <c r="B18" s="3">
        <f t="shared" si="1"/>
        <v>43009</v>
      </c>
      <c r="C18" s="2">
        <v>43017</v>
      </c>
      <c r="D18" s="4" t="s">
        <v>31</v>
      </c>
      <c r="E18" s="4" t="s">
        <v>32</v>
      </c>
      <c r="F18" s="19" t="s">
        <v>33</v>
      </c>
      <c r="G18" s="4" t="s">
        <v>0</v>
      </c>
      <c r="H18" s="2">
        <v>43074</v>
      </c>
      <c r="I18" s="9" t="s">
        <v>34</v>
      </c>
      <c r="J18" s="5" t="s">
        <v>64</v>
      </c>
      <c r="K18" s="5" t="s">
        <v>64</v>
      </c>
      <c r="L18" s="9">
        <v>3223</v>
      </c>
      <c r="M18" s="9">
        <v>3225</v>
      </c>
      <c r="N18" s="9">
        <v>3221</v>
      </c>
      <c r="O18" s="9">
        <v>3223</v>
      </c>
      <c r="P18" s="9">
        <v>3223</v>
      </c>
      <c r="Q18" s="9">
        <v>3202</v>
      </c>
      <c r="R18" s="5" t="s">
        <v>35</v>
      </c>
      <c r="S18" s="6">
        <v>39105400</v>
      </c>
      <c r="T18" s="9">
        <v>12134</v>
      </c>
      <c r="U18" s="9">
        <v>6024</v>
      </c>
      <c r="V18" s="19" t="s">
        <v>36</v>
      </c>
      <c r="W18" s="7" t="s">
        <v>35</v>
      </c>
      <c r="X18" s="9">
        <v>78</v>
      </c>
      <c r="Y18" s="5" t="s">
        <v>35</v>
      </c>
      <c r="Z18" s="20">
        <v>100</v>
      </c>
    </row>
    <row r="19" spans="1:26" s="1" customFormat="1" ht="14.45" x14ac:dyDescent="0.3">
      <c r="A19" s="9">
        <f t="shared" si="0"/>
        <v>2017</v>
      </c>
      <c r="B19" s="3">
        <f t="shared" si="1"/>
        <v>43009</v>
      </c>
      <c r="C19" s="2">
        <v>43017</v>
      </c>
      <c r="D19" s="4" t="s">
        <v>31</v>
      </c>
      <c r="E19" s="4" t="s">
        <v>32</v>
      </c>
      <c r="F19" s="19" t="s">
        <v>33</v>
      </c>
      <c r="G19" s="4" t="s">
        <v>0</v>
      </c>
      <c r="H19" s="2">
        <v>43105</v>
      </c>
      <c r="I19" s="9" t="s">
        <v>34</v>
      </c>
      <c r="J19" s="5" t="s">
        <v>64</v>
      </c>
      <c r="K19" s="5" t="s">
        <v>64</v>
      </c>
      <c r="L19" s="9" t="s">
        <v>35</v>
      </c>
      <c r="M19" s="9" t="s">
        <v>35</v>
      </c>
      <c r="N19" s="9" t="s">
        <v>35</v>
      </c>
      <c r="O19" s="9">
        <v>3213</v>
      </c>
      <c r="P19" s="9">
        <v>3213</v>
      </c>
      <c r="Q19" s="9">
        <v>3202</v>
      </c>
      <c r="R19" s="5" t="s">
        <v>35</v>
      </c>
      <c r="S19" s="6">
        <v>0</v>
      </c>
      <c r="T19" s="9" t="s">
        <v>35</v>
      </c>
      <c r="U19" s="9">
        <v>90</v>
      </c>
      <c r="V19" s="19" t="s">
        <v>36</v>
      </c>
      <c r="W19" s="7" t="s">
        <v>35</v>
      </c>
      <c r="X19" s="9" t="s">
        <v>35</v>
      </c>
      <c r="Y19" s="5" t="s">
        <v>35</v>
      </c>
      <c r="Z19" s="20">
        <v>100</v>
      </c>
    </row>
    <row r="20" spans="1:26" s="1" customFormat="1" ht="14.45" x14ac:dyDescent="0.3">
      <c r="A20" s="9">
        <f t="shared" si="0"/>
        <v>2017</v>
      </c>
      <c r="B20" s="3">
        <f t="shared" si="1"/>
        <v>43009</v>
      </c>
      <c r="C20" s="2">
        <v>43018</v>
      </c>
      <c r="D20" s="4" t="s">
        <v>31</v>
      </c>
      <c r="E20" s="4" t="s">
        <v>32</v>
      </c>
      <c r="F20" s="19" t="s">
        <v>33</v>
      </c>
      <c r="G20" s="4" t="s">
        <v>0</v>
      </c>
      <c r="H20" s="2">
        <v>43042</v>
      </c>
      <c r="I20" s="9" t="s">
        <v>34</v>
      </c>
      <c r="J20" s="5" t="s">
        <v>64</v>
      </c>
      <c r="K20" s="5" t="s">
        <v>64</v>
      </c>
      <c r="L20" s="9">
        <v>3221</v>
      </c>
      <c r="M20" s="9">
        <v>3221</v>
      </c>
      <c r="N20" s="9">
        <v>3216</v>
      </c>
      <c r="O20" s="9">
        <v>3219</v>
      </c>
      <c r="P20" s="9">
        <v>3219</v>
      </c>
      <c r="Q20" s="9">
        <v>3200</v>
      </c>
      <c r="R20" s="5" t="s">
        <v>35</v>
      </c>
      <c r="S20" s="6">
        <v>72180480</v>
      </c>
      <c r="T20" s="9">
        <v>22426</v>
      </c>
      <c r="U20" s="9">
        <v>7824</v>
      </c>
      <c r="V20" s="19" t="s">
        <v>36</v>
      </c>
      <c r="W20" s="7" t="s">
        <v>35</v>
      </c>
      <c r="X20" s="9">
        <v>167</v>
      </c>
      <c r="Y20" s="5" t="s">
        <v>35</v>
      </c>
      <c r="Z20" s="20">
        <v>100</v>
      </c>
    </row>
    <row r="21" spans="1:26" s="1" customFormat="1" ht="14.45" x14ac:dyDescent="0.3">
      <c r="A21" s="9">
        <f t="shared" si="0"/>
        <v>2017</v>
      </c>
      <c r="B21" s="3">
        <f t="shared" si="1"/>
        <v>43009</v>
      </c>
      <c r="C21" s="2">
        <v>43018</v>
      </c>
      <c r="D21" s="4" t="s">
        <v>31</v>
      </c>
      <c r="E21" s="4" t="s">
        <v>32</v>
      </c>
      <c r="F21" s="19" t="s">
        <v>33</v>
      </c>
      <c r="G21" s="4" t="s">
        <v>0</v>
      </c>
      <c r="H21" s="2">
        <v>43074</v>
      </c>
      <c r="I21" s="9" t="s">
        <v>34</v>
      </c>
      <c r="J21" s="5" t="s">
        <v>64</v>
      </c>
      <c r="K21" s="5" t="s">
        <v>64</v>
      </c>
      <c r="L21" s="9">
        <v>3221</v>
      </c>
      <c r="M21" s="9">
        <v>3221</v>
      </c>
      <c r="N21" s="9">
        <v>3216</v>
      </c>
      <c r="O21" s="9">
        <v>3218</v>
      </c>
      <c r="P21" s="9">
        <v>3218</v>
      </c>
      <c r="Q21" s="9">
        <v>3200</v>
      </c>
      <c r="R21" s="5" t="s">
        <v>35</v>
      </c>
      <c r="S21" s="6">
        <v>27116690</v>
      </c>
      <c r="T21" s="9">
        <v>8426</v>
      </c>
      <c r="U21" s="9">
        <v>4961</v>
      </c>
      <c r="V21" s="19" t="s">
        <v>36</v>
      </c>
      <c r="W21" s="7" t="s">
        <v>35</v>
      </c>
      <c r="X21" s="9">
        <v>79</v>
      </c>
      <c r="Y21" s="5" t="s">
        <v>35</v>
      </c>
      <c r="Z21" s="20">
        <v>100</v>
      </c>
    </row>
    <row r="22" spans="1:26" s="1" customFormat="1" ht="14.45" x14ac:dyDescent="0.3">
      <c r="A22" s="9">
        <f t="shared" si="0"/>
        <v>2017</v>
      </c>
      <c r="B22" s="3">
        <f t="shared" si="1"/>
        <v>43009</v>
      </c>
      <c r="C22" s="2">
        <v>43018</v>
      </c>
      <c r="D22" s="4" t="s">
        <v>31</v>
      </c>
      <c r="E22" s="4" t="s">
        <v>32</v>
      </c>
      <c r="F22" s="19" t="s">
        <v>33</v>
      </c>
      <c r="G22" s="4" t="s">
        <v>0</v>
      </c>
      <c r="H22" s="2">
        <v>43105</v>
      </c>
      <c r="I22" s="9" t="s">
        <v>34</v>
      </c>
      <c r="J22" s="5" t="s">
        <v>64</v>
      </c>
      <c r="K22" s="5" t="s">
        <v>64</v>
      </c>
      <c r="L22" s="9">
        <v>3226</v>
      </c>
      <c r="M22" s="9">
        <v>3227</v>
      </c>
      <c r="N22" s="9">
        <v>3224</v>
      </c>
      <c r="O22" s="9">
        <v>3225</v>
      </c>
      <c r="P22" s="9">
        <v>3225</v>
      </c>
      <c r="Q22" s="9">
        <v>3200</v>
      </c>
      <c r="R22" s="5" t="s">
        <v>35</v>
      </c>
      <c r="S22" s="6">
        <v>6936880</v>
      </c>
      <c r="T22" s="9">
        <v>2151</v>
      </c>
      <c r="U22" s="9">
        <v>1705</v>
      </c>
      <c r="V22" s="19" t="s">
        <v>36</v>
      </c>
      <c r="W22" s="7" t="s">
        <v>35</v>
      </c>
      <c r="X22" s="9">
        <v>13</v>
      </c>
      <c r="Y22" s="5" t="s">
        <v>35</v>
      </c>
      <c r="Z22" s="20">
        <v>100</v>
      </c>
    </row>
    <row r="23" spans="1:26" s="1" customFormat="1" ht="14.45" x14ac:dyDescent="0.3">
      <c r="A23" s="9">
        <f t="shared" si="0"/>
        <v>2017</v>
      </c>
      <c r="B23" s="3">
        <f t="shared" si="1"/>
        <v>43009</v>
      </c>
      <c r="C23" s="2">
        <v>43019</v>
      </c>
      <c r="D23" s="4" t="s">
        <v>31</v>
      </c>
      <c r="E23" s="4" t="s">
        <v>32</v>
      </c>
      <c r="F23" s="19" t="s">
        <v>33</v>
      </c>
      <c r="G23" s="4" t="s">
        <v>0</v>
      </c>
      <c r="H23" s="2">
        <v>43042</v>
      </c>
      <c r="I23" s="9" t="s">
        <v>34</v>
      </c>
      <c r="J23" s="5" t="s">
        <v>64</v>
      </c>
      <c r="K23" s="5" t="s">
        <v>64</v>
      </c>
      <c r="L23" s="9">
        <v>3217</v>
      </c>
      <c r="M23" s="9">
        <v>3218</v>
      </c>
      <c r="N23" s="9">
        <v>3214</v>
      </c>
      <c r="O23" s="9">
        <v>3216</v>
      </c>
      <c r="P23" s="9">
        <v>3216</v>
      </c>
      <c r="Q23" s="9">
        <v>3192</v>
      </c>
      <c r="R23" s="5" t="s">
        <v>35</v>
      </c>
      <c r="S23" s="6">
        <v>61754680</v>
      </c>
      <c r="T23" s="9">
        <v>19202</v>
      </c>
      <c r="U23" s="9">
        <v>8265</v>
      </c>
      <c r="V23" s="19" t="s">
        <v>36</v>
      </c>
      <c r="W23" s="7" t="s">
        <v>35</v>
      </c>
      <c r="X23" s="9">
        <v>104</v>
      </c>
      <c r="Y23" s="5" t="s">
        <v>35</v>
      </c>
      <c r="Z23" s="20">
        <v>100</v>
      </c>
    </row>
    <row r="24" spans="1:26" s="1" customFormat="1" ht="14.45" x14ac:dyDescent="0.3">
      <c r="A24" s="9">
        <f t="shared" si="0"/>
        <v>2017</v>
      </c>
      <c r="B24" s="3">
        <f t="shared" si="1"/>
        <v>43009</v>
      </c>
      <c r="C24" s="2">
        <v>43019</v>
      </c>
      <c r="D24" s="4" t="s">
        <v>31</v>
      </c>
      <c r="E24" s="4" t="s">
        <v>32</v>
      </c>
      <c r="F24" s="19" t="s">
        <v>33</v>
      </c>
      <c r="G24" s="4" t="s">
        <v>0</v>
      </c>
      <c r="H24" s="2">
        <v>43074</v>
      </c>
      <c r="I24" s="9" t="s">
        <v>34</v>
      </c>
      <c r="J24" s="5" t="s">
        <v>64</v>
      </c>
      <c r="K24" s="5" t="s">
        <v>64</v>
      </c>
      <c r="L24" s="9">
        <v>3218</v>
      </c>
      <c r="M24" s="9">
        <v>3219</v>
      </c>
      <c r="N24" s="9">
        <v>3214</v>
      </c>
      <c r="O24" s="9">
        <v>3216</v>
      </c>
      <c r="P24" s="9">
        <v>3216</v>
      </c>
      <c r="Q24" s="9">
        <v>3192</v>
      </c>
      <c r="R24" s="5" t="s">
        <v>35</v>
      </c>
      <c r="S24" s="6">
        <v>44578320</v>
      </c>
      <c r="T24" s="9">
        <v>13860</v>
      </c>
      <c r="U24" s="9">
        <v>6759</v>
      </c>
      <c r="V24" s="19" t="s">
        <v>36</v>
      </c>
      <c r="W24" s="7" t="s">
        <v>35</v>
      </c>
      <c r="X24" s="9">
        <v>57</v>
      </c>
      <c r="Y24" s="5" t="s">
        <v>35</v>
      </c>
      <c r="Z24" s="20">
        <v>100</v>
      </c>
    </row>
    <row r="25" spans="1:26" s="1" customFormat="1" ht="14.45" x14ac:dyDescent="0.3">
      <c r="A25" s="9">
        <f t="shared" si="0"/>
        <v>2017</v>
      </c>
      <c r="B25" s="3">
        <f t="shared" si="1"/>
        <v>43009</v>
      </c>
      <c r="C25" s="2">
        <v>43019</v>
      </c>
      <c r="D25" s="4" t="s">
        <v>31</v>
      </c>
      <c r="E25" s="4" t="s">
        <v>32</v>
      </c>
      <c r="F25" s="19" t="s">
        <v>33</v>
      </c>
      <c r="G25" s="4" t="s">
        <v>0</v>
      </c>
      <c r="H25" s="2">
        <v>43105</v>
      </c>
      <c r="I25" s="9" t="s">
        <v>34</v>
      </c>
      <c r="J25" s="5" t="s">
        <v>64</v>
      </c>
      <c r="K25" s="5" t="s">
        <v>64</v>
      </c>
      <c r="L25" s="9">
        <v>3224</v>
      </c>
      <c r="M25" s="9">
        <v>3225</v>
      </c>
      <c r="N25" s="9">
        <v>3223</v>
      </c>
      <c r="O25" s="9">
        <v>3224</v>
      </c>
      <c r="P25" s="9">
        <v>3224</v>
      </c>
      <c r="Q25" s="9">
        <v>3192</v>
      </c>
      <c r="R25" s="5" t="s">
        <v>35</v>
      </c>
      <c r="S25" s="6">
        <v>4236640</v>
      </c>
      <c r="T25" s="9">
        <v>1314</v>
      </c>
      <c r="U25" s="9">
        <v>2009</v>
      </c>
      <c r="V25" s="19" t="s">
        <v>36</v>
      </c>
      <c r="W25" s="7" t="s">
        <v>35</v>
      </c>
      <c r="X25" s="9">
        <v>10</v>
      </c>
      <c r="Y25" s="5" t="s">
        <v>35</v>
      </c>
      <c r="Z25" s="20">
        <v>100</v>
      </c>
    </row>
    <row r="26" spans="1:26" s="1" customFormat="1" x14ac:dyDescent="0.25">
      <c r="A26" s="9">
        <f t="shared" si="0"/>
        <v>2017</v>
      </c>
      <c r="B26" s="3">
        <f t="shared" si="1"/>
        <v>43009</v>
      </c>
      <c r="C26" s="2">
        <v>43020</v>
      </c>
      <c r="D26" s="4" t="s">
        <v>31</v>
      </c>
      <c r="E26" s="4" t="s">
        <v>32</v>
      </c>
      <c r="F26" s="19" t="s">
        <v>33</v>
      </c>
      <c r="G26" s="4" t="s">
        <v>0</v>
      </c>
      <c r="H26" s="2">
        <v>43042</v>
      </c>
      <c r="I26" s="9" t="s">
        <v>34</v>
      </c>
      <c r="J26" s="5" t="s">
        <v>64</v>
      </c>
      <c r="K26" s="5" t="s">
        <v>64</v>
      </c>
      <c r="L26" s="9">
        <v>3214</v>
      </c>
      <c r="M26" s="9">
        <v>3215</v>
      </c>
      <c r="N26" s="9">
        <v>3209</v>
      </c>
      <c r="O26" s="9">
        <v>3211</v>
      </c>
      <c r="P26" s="9">
        <v>3211</v>
      </c>
      <c r="Q26" s="9">
        <v>3183</v>
      </c>
      <c r="R26" s="5" t="s">
        <v>35</v>
      </c>
      <c r="S26" s="6">
        <v>44871089.999999993</v>
      </c>
      <c r="T26" s="9">
        <v>13974</v>
      </c>
      <c r="U26" s="9">
        <v>7262</v>
      </c>
      <c r="V26" s="19" t="s">
        <v>36</v>
      </c>
      <c r="W26" s="7" t="s">
        <v>35</v>
      </c>
      <c r="X26" s="9">
        <v>224</v>
      </c>
      <c r="Y26" s="5" t="s">
        <v>35</v>
      </c>
      <c r="Z26" s="20">
        <v>100</v>
      </c>
    </row>
    <row r="27" spans="1:26" s="1" customFormat="1" x14ac:dyDescent="0.25">
      <c r="A27" s="9">
        <f t="shared" si="0"/>
        <v>2017</v>
      </c>
      <c r="B27" s="3">
        <f t="shared" si="1"/>
        <v>43009</v>
      </c>
      <c r="C27" s="2">
        <v>43020</v>
      </c>
      <c r="D27" s="4" t="s">
        <v>31</v>
      </c>
      <c r="E27" s="4" t="s">
        <v>32</v>
      </c>
      <c r="F27" s="19" t="s">
        <v>33</v>
      </c>
      <c r="G27" s="4" t="s">
        <v>0</v>
      </c>
      <c r="H27" s="2">
        <v>43074</v>
      </c>
      <c r="I27" s="9" t="s">
        <v>34</v>
      </c>
      <c r="J27" s="5" t="s">
        <v>64</v>
      </c>
      <c r="K27" s="5" t="s">
        <v>64</v>
      </c>
      <c r="L27" s="9">
        <v>3214</v>
      </c>
      <c r="M27" s="9">
        <v>3214</v>
      </c>
      <c r="N27" s="9">
        <v>3209</v>
      </c>
      <c r="O27" s="9">
        <v>3211</v>
      </c>
      <c r="P27" s="9">
        <v>3211</v>
      </c>
      <c r="Q27" s="9">
        <v>3183</v>
      </c>
      <c r="R27" s="5" t="s">
        <v>35</v>
      </c>
      <c r="S27" s="6">
        <v>45372650</v>
      </c>
      <c r="T27" s="9">
        <v>14130</v>
      </c>
      <c r="U27" s="9">
        <v>6605</v>
      </c>
      <c r="V27" s="19" t="s">
        <v>36</v>
      </c>
      <c r="W27" s="7" t="s">
        <v>35</v>
      </c>
      <c r="X27" s="9">
        <v>102</v>
      </c>
      <c r="Y27" s="5" t="s">
        <v>35</v>
      </c>
      <c r="Z27" s="20">
        <v>100</v>
      </c>
    </row>
    <row r="28" spans="1:26" s="1" customFormat="1" x14ac:dyDescent="0.25">
      <c r="A28" s="9">
        <f t="shared" si="0"/>
        <v>2017</v>
      </c>
      <c r="B28" s="3">
        <f t="shared" si="1"/>
        <v>43009</v>
      </c>
      <c r="C28" s="2">
        <v>43020</v>
      </c>
      <c r="D28" s="4" t="s">
        <v>31</v>
      </c>
      <c r="E28" s="4" t="s">
        <v>32</v>
      </c>
      <c r="F28" s="19" t="s">
        <v>33</v>
      </c>
      <c r="G28" s="4" t="s">
        <v>0</v>
      </c>
      <c r="H28" s="2">
        <v>43105</v>
      </c>
      <c r="I28" s="9" t="s">
        <v>34</v>
      </c>
      <c r="J28" s="5" t="s">
        <v>64</v>
      </c>
      <c r="K28" s="5" t="s">
        <v>64</v>
      </c>
      <c r="L28" s="9">
        <v>3221</v>
      </c>
      <c r="M28" s="9">
        <v>3222</v>
      </c>
      <c r="N28" s="9">
        <v>3220</v>
      </c>
      <c r="O28" s="9">
        <v>3221</v>
      </c>
      <c r="P28" s="9">
        <v>3221</v>
      </c>
      <c r="Q28" s="9">
        <v>3183</v>
      </c>
      <c r="R28" s="5" t="s">
        <v>35</v>
      </c>
      <c r="S28" s="6">
        <v>2154550</v>
      </c>
      <c r="T28" s="9">
        <v>669</v>
      </c>
      <c r="U28" s="9">
        <v>2666</v>
      </c>
      <c r="V28" s="19" t="s">
        <v>36</v>
      </c>
      <c r="W28" s="7" t="s">
        <v>35</v>
      </c>
      <c r="X28" s="9">
        <v>18</v>
      </c>
      <c r="Y28" s="5" t="s">
        <v>35</v>
      </c>
      <c r="Z28" s="20">
        <v>100</v>
      </c>
    </row>
    <row r="29" spans="1:26" s="1" customFormat="1" x14ac:dyDescent="0.25">
      <c r="A29" s="9">
        <f t="shared" si="0"/>
        <v>2017</v>
      </c>
      <c r="B29" s="3">
        <f t="shared" si="1"/>
        <v>43009</v>
      </c>
      <c r="C29" s="2">
        <v>43021</v>
      </c>
      <c r="D29" s="4" t="s">
        <v>31</v>
      </c>
      <c r="E29" s="4" t="s">
        <v>32</v>
      </c>
      <c r="F29" s="19" t="s">
        <v>33</v>
      </c>
      <c r="G29" s="4" t="s">
        <v>0</v>
      </c>
      <c r="H29" s="2">
        <v>43042</v>
      </c>
      <c r="I29" s="9" t="s">
        <v>34</v>
      </c>
      <c r="J29" s="5" t="s">
        <v>64</v>
      </c>
      <c r="K29" s="5" t="s">
        <v>64</v>
      </c>
      <c r="L29" s="9">
        <v>3203</v>
      </c>
      <c r="M29" s="9">
        <v>3205</v>
      </c>
      <c r="N29" s="9">
        <v>3197</v>
      </c>
      <c r="O29" s="9">
        <v>3201</v>
      </c>
      <c r="P29" s="9">
        <v>3201</v>
      </c>
      <c r="Q29" s="9">
        <v>3175</v>
      </c>
      <c r="R29" s="5" t="s">
        <v>35</v>
      </c>
      <c r="S29" s="6">
        <v>52239769.999999993</v>
      </c>
      <c r="T29" s="9">
        <v>16319</v>
      </c>
      <c r="U29" s="9">
        <v>5761</v>
      </c>
      <c r="V29" s="19" t="s">
        <v>36</v>
      </c>
      <c r="W29" s="7" t="s">
        <v>35</v>
      </c>
      <c r="X29" s="9">
        <v>165</v>
      </c>
      <c r="Y29" s="5" t="s">
        <v>35</v>
      </c>
      <c r="Z29" s="20">
        <v>100</v>
      </c>
    </row>
    <row r="30" spans="1:26" s="1" customFormat="1" x14ac:dyDescent="0.25">
      <c r="A30" s="9">
        <f t="shared" si="0"/>
        <v>2017</v>
      </c>
      <c r="B30" s="3">
        <f t="shared" si="1"/>
        <v>43009</v>
      </c>
      <c r="C30" s="2">
        <v>43021</v>
      </c>
      <c r="D30" s="4" t="s">
        <v>31</v>
      </c>
      <c r="E30" s="4" t="s">
        <v>32</v>
      </c>
      <c r="F30" s="19" t="s">
        <v>33</v>
      </c>
      <c r="G30" s="4" t="s">
        <v>0</v>
      </c>
      <c r="H30" s="2">
        <v>43074</v>
      </c>
      <c r="I30" s="9" t="s">
        <v>34</v>
      </c>
      <c r="J30" s="5" t="s">
        <v>64</v>
      </c>
      <c r="K30" s="5" t="s">
        <v>64</v>
      </c>
      <c r="L30" s="9">
        <v>3203</v>
      </c>
      <c r="M30" s="9">
        <v>3205</v>
      </c>
      <c r="N30" s="9">
        <v>3196</v>
      </c>
      <c r="O30" s="9">
        <v>3200</v>
      </c>
      <c r="P30" s="9">
        <v>3200</v>
      </c>
      <c r="Q30" s="9">
        <v>3175</v>
      </c>
      <c r="R30" s="5" t="s">
        <v>35</v>
      </c>
      <c r="S30" s="6">
        <v>57366930</v>
      </c>
      <c r="T30" s="9">
        <v>17928</v>
      </c>
      <c r="U30" s="9">
        <v>7882</v>
      </c>
      <c r="V30" s="19" t="s">
        <v>36</v>
      </c>
      <c r="W30" s="7" t="s">
        <v>35</v>
      </c>
      <c r="X30" s="9">
        <v>132</v>
      </c>
      <c r="Y30" s="5" t="s">
        <v>35</v>
      </c>
      <c r="Z30" s="20">
        <v>100</v>
      </c>
    </row>
    <row r="31" spans="1:26" s="1" customFormat="1" x14ac:dyDescent="0.25">
      <c r="A31" s="9">
        <f t="shared" si="0"/>
        <v>2017</v>
      </c>
      <c r="B31" s="3">
        <f t="shared" si="1"/>
        <v>43009</v>
      </c>
      <c r="C31" s="2">
        <v>43021</v>
      </c>
      <c r="D31" s="4" t="s">
        <v>31</v>
      </c>
      <c r="E31" s="4" t="s">
        <v>32</v>
      </c>
      <c r="F31" s="19" t="s">
        <v>33</v>
      </c>
      <c r="G31" s="4" t="s">
        <v>0</v>
      </c>
      <c r="H31" s="2">
        <v>43105</v>
      </c>
      <c r="I31" s="9" t="s">
        <v>34</v>
      </c>
      <c r="J31" s="5" t="s">
        <v>64</v>
      </c>
      <c r="K31" s="5" t="s">
        <v>64</v>
      </c>
      <c r="L31" s="9">
        <v>3216</v>
      </c>
      <c r="M31" s="9">
        <v>3216</v>
      </c>
      <c r="N31" s="9">
        <v>3208</v>
      </c>
      <c r="O31" s="9">
        <v>3212</v>
      </c>
      <c r="P31" s="9">
        <v>3212</v>
      </c>
      <c r="Q31" s="9">
        <v>3175</v>
      </c>
      <c r="R31" s="5" t="s">
        <v>35</v>
      </c>
      <c r="S31" s="6">
        <v>4718950</v>
      </c>
      <c r="T31" s="9">
        <v>1469</v>
      </c>
      <c r="U31" s="9">
        <v>2847</v>
      </c>
      <c r="V31" s="19" t="s">
        <v>36</v>
      </c>
      <c r="W31" s="7" t="s">
        <v>35</v>
      </c>
      <c r="X31" s="9">
        <v>12</v>
      </c>
      <c r="Y31" s="5" t="s">
        <v>35</v>
      </c>
      <c r="Z31" s="20">
        <v>100</v>
      </c>
    </row>
    <row r="32" spans="1:26" s="1" customFormat="1" x14ac:dyDescent="0.25">
      <c r="A32" s="9">
        <f t="shared" si="0"/>
        <v>2017</v>
      </c>
      <c r="B32" s="3">
        <f t="shared" si="1"/>
        <v>43009</v>
      </c>
      <c r="C32" s="2">
        <v>43024</v>
      </c>
      <c r="D32" s="4" t="s">
        <v>31</v>
      </c>
      <c r="E32" s="4" t="s">
        <v>32</v>
      </c>
      <c r="F32" s="19" t="s">
        <v>33</v>
      </c>
      <c r="G32" s="4" t="s">
        <v>0</v>
      </c>
      <c r="H32" s="2">
        <v>43042</v>
      </c>
      <c r="I32" s="9" t="s">
        <v>34</v>
      </c>
      <c r="J32" s="5" t="s">
        <v>64</v>
      </c>
      <c r="K32" s="5" t="s">
        <v>64</v>
      </c>
      <c r="L32" s="9">
        <v>3195</v>
      </c>
      <c r="M32" s="9">
        <v>3197</v>
      </c>
      <c r="N32" s="9">
        <v>3193</v>
      </c>
      <c r="O32" s="9">
        <v>3195</v>
      </c>
      <c r="P32" s="9">
        <v>3195</v>
      </c>
      <c r="Q32" s="9">
        <v>3171</v>
      </c>
      <c r="R32" s="5" t="s">
        <v>35</v>
      </c>
      <c r="S32" s="6">
        <v>47590790</v>
      </c>
      <c r="T32" s="9">
        <v>14897</v>
      </c>
      <c r="U32" s="9">
        <v>7353</v>
      </c>
      <c r="V32" s="19" t="s">
        <v>36</v>
      </c>
      <c r="W32" s="7" t="s">
        <v>35</v>
      </c>
      <c r="X32" s="9">
        <v>120</v>
      </c>
      <c r="Y32" s="5" t="s">
        <v>35</v>
      </c>
      <c r="Z32" s="20">
        <v>100</v>
      </c>
    </row>
    <row r="33" spans="1:26" s="1" customFormat="1" x14ac:dyDescent="0.25">
      <c r="A33" s="9">
        <f t="shared" si="0"/>
        <v>2017</v>
      </c>
      <c r="B33" s="3">
        <f t="shared" si="1"/>
        <v>43009</v>
      </c>
      <c r="C33" s="2">
        <v>43024</v>
      </c>
      <c r="D33" s="4" t="s">
        <v>31</v>
      </c>
      <c r="E33" s="4" t="s">
        <v>32</v>
      </c>
      <c r="F33" s="19" t="s">
        <v>33</v>
      </c>
      <c r="G33" s="4" t="s">
        <v>0</v>
      </c>
      <c r="H33" s="2">
        <v>43074</v>
      </c>
      <c r="I33" s="9" t="s">
        <v>34</v>
      </c>
      <c r="J33" s="5" t="s">
        <v>64</v>
      </c>
      <c r="K33" s="5" t="s">
        <v>64</v>
      </c>
      <c r="L33" s="9">
        <v>3195</v>
      </c>
      <c r="M33" s="9">
        <v>3197</v>
      </c>
      <c r="N33" s="9">
        <v>3195</v>
      </c>
      <c r="O33" s="9">
        <v>3196</v>
      </c>
      <c r="P33" s="9">
        <v>3196</v>
      </c>
      <c r="Q33" s="9">
        <v>3171</v>
      </c>
      <c r="R33" s="5" t="s">
        <v>35</v>
      </c>
      <c r="S33" s="6">
        <v>22087870</v>
      </c>
      <c r="T33" s="9">
        <v>6911</v>
      </c>
      <c r="U33" s="9">
        <v>7398</v>
      </c>
      <c r="V33" s="19" t="s">
        <v>36</v>
      </c>
      <c r="W33" s="7" t="s">
        <v>35</v>
      </c>
      <c r="X33" s="9">
        <v>40</v>
      </c>
      <c r="Y33" s="5" t="s">
        <v>35</v>
      </c>
      <c r="Z33" s="20">
        <v>100</v>
      </c>
    </row>
    <row r="34" spans="1:26" s="1" customFormat="1" x14ac:dyDescent="0.25">
      <c r="A34" s="9">
        <f t="shared" si="0"/>
        <v>2017</v>
      </c>
      <c r="B34" s="3">
        <f t="shared" si="1"/>
        <v>43009</v>
      </c>
      <c r="C34" s="2">
        <v>43024</v>
      </c>
      <c r="D34" s="4" t="s">
        <v>31</v>
      </c>
      <c r="E34" s="4" t="s">
        <v>32</v>
      </c>
      <c r="F34" s="19" t="s">
        <v>33</v>
      </c>
      <c r="G34" s="4" t="s">
        <v>0</v>
      </c>
      <c r="H34" s="2">
        <v>43105</v>
      </c>
      <c r="I34" s="9" t="s">
        <v>34</v>
      </c>
      <c r="J34" s="5" t="s">
        <v>64</v>
      </c>
      <c r="K34" s="5" t="s">
        <v>64</v>
      </c>
      <c r="L34" s="9">
        <v>3208</v>
      </c>
      <c r="M34" s="9">
        <v>3208</v>
      </c>
      <c r="N34" s="9">
        <v>3206</v>
      </c>
      <c r="O34" s="9">
        <v>3207</v>
      </c>
      <c r="P34" s="9">
        <v>3207</v>
      </c>
      <c r="Q34" s="9">
        <v>3171</v>
      </c>
      <c r="R34" s="5" t="s">
        <v>35</v>
      </c>
      <c r="S34" s="6">
        <v>6987770</v>
      </c>
      <c r="T34" s="9">
        <v>2179</v>
      </c>
      <c r="U34" s="9">
        <v>4326</v>
      </c>
      <c r="V34" s="19" t="s">
        <v>36</v>
      </c>
      <c r="W34" s="7" t="s">
        <v>35</v>
      </c>
      <c r="X34" s="9">
        <v>8</v>
      </c>
      <c r="Y34" s="5" t="s">
        <v>35</v>
      </c>
      <c r="Z34" s="20">
        <v>100</v>
      </c>
    </row>
    <row r="35" spans="1:26" s="1" customFormat="1" x14ac:dyDescent="0.25">
      <c r="A35" s="9">
        <f t="shared" si="0"/>
        <v>2017</v>
      </c>
      <c r="B35" s="3">
        <f t="shared" si="1"/>
        <v>43009</v>
      </c>
      <c r="C35" s="2">
        <v>43025</v>
      </c>
      <c r="D35" s="4" t="s">
        <v>31</v>
      </c>
      <c r="E35" s="4" t="s">
        <v>32</v>
      </c>
      <c r="F35" s="19" t="s">
        <v>33</v>
      </c>
      <c r="G35" s="4" t="s">
        <v>0</v>
      </c>
      <c r="H35" s="2">
        <v>43042</v>
      </c>
      <c r="I35" s="9" t="s">
        <v>34</v>
      </c>
      <c r="J35" s="5" t="s">
        <v>64</v>
      </c>
      <c r="K35" s="5" t="s">
        <v>64</v>
      </c>
      <c r="L35" s="9">
        <v>3197</v>
      </c>
      <c r="M35" s="9">
        <v>3205</v>
      </c>
      <c r="N35" s="9">
        <v>3197</v>
      </c>
      <c r="O35" s="9">
        <v>3201</v>
      </c>
      <c r="P35" s="9">
        <v>3201</v>
      </c>
      <c r="Q35" s="9">
        <v>3184</v>
      </c>
      <c r="R35" s="5" t="s">
        <v>35</v>
      </c>
      <c r="S35" s="6">
        <v>31075920</v>
      </c>
      <c r="T35" s="9">
        <v>9709</v>
      </c>
      <c r="U35" s="9">
        <v>4594</v>
      </c>
      <c r="V35" s="19" t="s">
        <v>36</v>
      </c>
      <c r="W35" s="7" t="s">
        <v>35</v>
      </c>
      <c r="X35" s="9">
        <v>79</v>
      </c>
      <c r="Y35" s="5" t="s">
        <v>35</v>
      </c>
      <c r="Z35" s="20">
        <v>100</v>
      </c>
    </row>
    <row r="36" spans="1:26" s="1" customFormat="1" x14ac:dyDescent="0.25">
      <c r="A36" s="9">
        <f t="shared" si="0"/>
        <v>2017</v>
      </c>
      <c r="B36" s="3">
        <f t="shared" si="1"/>
        <v>43009</v>
      </c>
      <c r="C36" s="2">
        <v>43025</v>
      </c>
      <c r="D36" s="4" t="s">
        <v>31</v>
      </c>
      <c r="E36" s="4" t="s">
        <v>32</v>
      </c>
      <c r="F36" s="19" t="s">
        <v>33</v>
      </c>
      <c r="G36" s="4" t="s">
        <v>0</v>
      </c>
      <c r="H36" s="2">
        <v>43074</v>
      </c>
      <c r="I36" s="9" t="s">
        <v>34</v>
      </c>
      <c r="J36" s="5" t="s">
        <v>64</v>
      </c>
      <c r="K36" s="5" t="s">
        <v>64</v>
      </c>
      <c r="L36" s="9">
        <v>3197</v>
      </c>
      <c r="M36" s="9">
        <v>3204</v>
      </c>
      <c r="N36" s="9">
        <v>3197</v>
      </c>
      <c r="O36" s="9">
        <v>3200</v>
      </c>
      <c r="P36" s="9">
        <v>3200</v>
      </c>
      <c r="Q36" s="9">
        <v>3184</v>
      </c>
      <c r="R36" s="5" t="s">
        <v>35</v>
      </c>
      <c r="S36" s="6">
        <v>25773690</v>
      </c>
      <c r="T36" s="9">
        <v>8054</v>
      </c>
      <c r="U36" s="9">
        <v>9355</v>
      </c>
      <c r="V36" s="19" t="s">
        <v>36</v>
      </c>
      <c r="W36" s="7" t="s">
        <v>35</v>
      </c>
      <c r="X36" s="9">
        <v>45</v>
      </c>
      <c r="Y36" s="5" t="s">
        <v>35</v>
      </c>
      <c r="Z36" s="20">
        <v>100</v>
      </c>
    </row>
    <row r="37" spans="1:26" s="1" customFormat="1" x14ac:dyDescent="0.25">
      <c r="A37" s="9">
        <f t="shared" si="0"/>
        <v>2017</v>
      </c>
      <c r="B37" s="3">
        <f t="shared" si="1"/>
        <v>43009</v>
      </c>
      <c r="C37" s="2">
        <v>43025</v>
      </c>
      <c r="D37" s="4" t="s">
        <v>31</v>
      </c>
      <c r="E37" s="4" t="s">
        <v>32</v>
      </c>
      <c r="F37" s="19" t="s">
        <v>33</v>
      </c>
      <c r="G37" s="4" t="s">
        <v>0</v>
      </c>
      <c r="H37" s="2">
        <v>43105</v>
      </c>
      <c r="I37" s="9" t="s">
        <v>34</v>
      </c>
      <c r="J37" s="5" t="s">
        <v>64</v>
      </c>
      <c r="K37" s="5" t="s">
        <v>64</v>
      </c>
      <c r="L37" s="9">
        <v>3206</v>
      </c>
      <c r="M37" s="9">
        <v>3214</v>
      </c>
      <c r="N37" s="9">
        <v>3206</v>
      </c>
      <c r="O37" s="9">
        <v>3208</v>
      </c>
      <c r="P37" s="9">
        <v>3208</v>
      </c>
      <c r="Q37" s="9">
        <v>3184</v>
      </c>
      <c r="R37" s="5" t="s">
        <v>35</v>
      </c>
      <c r="S37" s="6">
        <v>10623129.999999998</v>
      </c>
      <c r="T37" s="9">
        <v>3311</v>
      </c>
      <c r="U37" s="9">
        <v>2278</v>
      </c>
      <c r="V37" s="19" t="s">
        <v>36</v>
      </c>
      <c r="W37" s="7" t="s">
        <v>35</v>
      </c>
      <c r="X37" s="9">
        <v>14</v>
      </c>
      <c r="Y37" s="5" t="s">
        <v>35</v>
      </c>
      <c r="Z37" s="20">
        <v>100</v>
      </c>
    </row>
    <row r="38" spans="1:26" s="1" customFormat="1" x14ac:dyDescent="0.25">
      <c r="A38" s="9">
        <f t="shared" si="0"/>
        <v>2017</v>
      </c>
      <c r="B38" s="3">
        <f t="shared" si="1"/>
        <v>43009</v>
      </c>
      <c r="C38" s="2">
        <v>43026</v>
      </c>
      <c r="D38" s="4" t="s">
        <v>31</v>
      </c>
      <c r="E38" s="4" t="s">
        <v>32</v>
      </c>
      <c r="F38" s="19" t="s">
        <v>33</v>
      </c>
      <c r="G38" s="4" t="s">
        <v>0</v>
      </c>
      <c r="H38" s="2">
        <v>43042</v>
      </c>
      <c r="I38" s="9" t="s">
        <v>34</v>
      </c>
      <c r="J38" s="5" t="s">
        <v>64</v>
      </c>
      <c r="K38" s="5" t="s">
        <v>64</v>
      </c>
      <c r="L38" s="9">
        <v>3203</v>
      </c>
      <c r="M38" s="9">
        <v>3208</v>
      </c>
      <c r="N38" s="9">
        <v>3203</v>
      </c>
      <c r="O38" s="9">
        <v>3206</v>
      </c>
      <c r="P38" s="9">
        <v>3206</v>
      </c>
      <c r="Q38" s="9">
        <v>3197</v>
      </c>
      <c r="R38" s="5" t="s">
        <v>35</v>
      </c>
      <c r="S38" s="6">
        <v>25596600</v>
      </c>
      <c r="T38" s="9">
        <v>7985</v>
      </c>
      <c r="U38" s="9">
        <v>4349</v>
      </c>
      <c r="V38" s="19" t="s">
        <v>36</v>
      </c>
      <c r="W38" s="7" t="s">
        <v>35</v>
      </c>
      <c r="X38" s="9">
        <v>65</v>
      </c>
      <c r="Y38" s="5" t="s">
        <v>35</v>
      </c>
      <c r="Z38" s="20">
        <v>100</v>
      </c>
    </row>
    <row r="39" spans="1:26" s="1" customFormat="1" x14ac:dyDescent="0.25">
      <c r="A39" s="9">
        <f t="shared" si="0"/>
        <v>2017</v>
      </c>
      <c r="B39" s="3">
        <f t="shared" si="1"/>
        <v>43009</v>
      </c>
      <c r="C39" s="2">
        <v>43026</v>
      </c>
      <c r="D39" s="4" t="s">
        <v>31</v>
      </c>
      <c r="E39" s="4" t="s">
        <v>32</v>
      </c>
      <c r="F39" s="19" t="s">
        <v>33</v>
      </c>
      <c r="G39" s="4" t="s">
        <v>0</v>
      </c>
      <c r="H39" s="2">
        <v>43074</v>
      </c>
      <c r="I39" s="9" t="s">
        <v>34</v>
      </c>
      <c r="J39" s="5" t="s">
        <v>64</v>
      </c>
      <c r="K39" s="5" t="s">
        <v>64</v>
      </c>
      <c r="L39" s="9">
        <v>3202</v>
      </c>
      <c r="M39" s="9">
        <v>3208</v>
      </c>
      <c r="N39" s="9">
        <v>3202</v>
      </c>
      <c r="O39" s="9">
        <v>3206</v>
      </c>
      <c r="P39" s="9">
        <v>3206</v>
      </c>
      <c r="Q39" s="9">
        <v>3197</v>
      </c>
      <c r="R39" s="5" t="s">
        <v>35</v>
      </c>
      <c r="S39" s="6">
        <v>12568850</v>
      </c>
      <c r="T39" s="9">
        <v>3921</v>
      </c>
      <c r="U39" s="9">
        <v>8906</v>
      </c>
      <c r="V39" s="19" t="s">
        <v>36</v>
      </c>
      <c r="W39" s="7" t="s">
        <v>35</v>
      </c>
      <c r="X39" s="9">
        <v>41</v>
      </c>
      <c r="Y39" s="5" t="s">
        <v>35</v>
      </c>
      <c r="Z39" s="20">
        <v>100</v>
      </c>
    </row>
    <row r="40" spans="1:26" s="1" customFormat="1" x14ac:dyDescent="0.25">
      <c r="A40" s="9">
        <f t="shared" si="0"/>
        <v>2017</v>
      </c>
      <c r="B40" s="3">
        <f t="shared" si="1"/>
        <v>43009</v>
      </c>
      <c r="C40" s="2">
        <v>43026</v>
      </c>
      <c r="D40" s="4" t="s">
        <v>31</v>
      </c>
      <c r="E40" s="4" t="s">
        <v>32</v>
      </c>
      <c r="F40" s="19" t="s">
        <v>33</v>
      </c>
      <c r="G40" s="4" t="s">
        <v>0</v>
      </c>
      <c r="H40" s="2">
        <v>43105</v>
      </c>
      <c r="I40" s="9" t="s">
        <v>34</v>
      </c>
      <c r="J40" s="5" t="s">
        <v>64</v>
      </c>
      <c r="K40" s="5" t="s">
        <v>64</v>
      </c>
      <c r="L40" s="9">
        <v>3213</v>
      </c>
      <c r="M40" s="9">
        <v>3214</v>
      </c>
      <c r="N40" s="9">
        <v>3213</v>
      </c>
      <c r="O40" s="9">
        <v>3213</v>
      </c>
      <c r="P40" s="9">
        <v>3213</v>
      </c>
      <c r="Q40" s="9">
        <v>3197</v>
      </c>
      <c r="R40" s="5" t="s">
        <v>35</v>
      </c>
      <c r="S40" s="6">
        <v>4498500</v>
      </c>
      <c r="T40" s="9">
        <v>1400</v>
      </c>
      <c r="U40" s="9">
        <v>2836</v>
      </c>
      <c r="V40" s="19" t="s">
        <v>36</v>
      </c>
      <c r="W40" s="7" t="s">
        <v>35</v>
      </c>
      <c r="X40" s="9">
        <v>7</v>
      </c>
      <c r="Y40" s="5" t="s">
        <v>35</v>
      </c>
      <c r="Z40" s="20">
        <v>100</v>
      </c>
    </row>
    <row r="41" spans="1:26" s="1" customFormat="1" x14ac:dyDescent="0.25">
      <c r="A41" s="9">
        <f t="shared" si="0"/>
        <v>2017</v>
      </c>
      <c r="B41" s="3">
        <f t="shared" si="1"/>
        <v>43009</v>
      </c>
      <c r="C41" s="2">
        <v>43027</v>
      </c>
      <c r="D41" s="4" t="s">
        <v>31</v>
      </c>
      <c r="E41" s="4" t="s">
        <v>32</v>
      </c>
      <c r="F41" s="19" t="s">
        <v>33</v>
      </c>
      <c r="G41" s="4" t="s">
        <v>0</v>
      </c>
      <c r="H41" s="2">
        <v>43042</v>
      </c>
      <c r="I41" s="9" t="s">
        <v>34</v>
      </c>
      <c r="J41" s="5" t="s">
        <v>64</v>
      </c>
      <c r="K41" s="5" t="s">
        <v>64</v>
      </c>
      <c r="L41" s="9">
        <v>3206</v>
      </c>
      <c r="M41" s="9">
        <v>3209</v>
      </c>
      <c r="N41" s="9">
        <v>3205</v>
      </c>
      <c r="O41" s="9">
        <v>3207</v>
      </c>
      <c r="P41" s="9">
        <v>3207</v>
      </c>
      <c r="Q41" s="9">
        <v>3197</v>
      </c>
      <c r="R41" s="5" t="s">
        <v>35</v>
      </c>
      <c r="S41" s="6">
        <v>6493840</v>
      </c>
      <c r="T41" s="9">
        <v>2025</v>
      </c>
      <c r="U41" s="9">
        <v>4263</v>
      </c>
      <c r="V41" s="19" t="s">
        <v>36</v>
      </c>
      <c r="W41" s="7" t="s">
        <v>35</v>
      </c>
      <c r="X41" s="9">
        <v>41</v>
      </c>
      <c r="Y41" s="5" t="s">
        <v>35</v>
      </c>
      <c r="Z41" s="20">
        <v>100</v>
      </c>
    </row>
    <row r="42" spans="1:26" s="1" customFormat="1" x14ac:dyDescent="0.25">
      <c r="A42" s="9">
        <f t="shared" si="0"/>
        <v>2017</v>
      </c>
      <c r="B42" s="3">
        <f t="shared" si="1"/>
        <v>43009</v>
      </c>
      <c r="C42" s="2">
        <v>43027</v>
      </c>
      <c r="D42" s="4" t="s">
        <v>31</v>
      </c>
      <c r="E42" s="4" t="s">
        <v>32</v>
      </c>
      <c r="F42" s="19" t="s">
        <v>33</v>
      </c>
      <c r="G42" s="4" t="s">
        <v>0</v>
      </c>
      <c r="H42" s="2">
        <v>43074</v>
      </c>
      <c r="I42" s="9" t="s">
        <v>34</v>
      </c>
      <c r="J42" s="5" t="s">
        <v>64</v>
      </c>
      <c r="K42" s="5" t="s">
        <v>64</v>
      </c>
      <c r="L42" s="9">
        <v>3205</v>
      </c>
      <c r="M42" s="9">
        <v>3207</v>
      </c>
      <c r="N42" s="9">
        <v>3205</v>
      </c>
      <c r="O42" s="9">
        <v>3206</v>
      </c>
      <c r="P42" s="9">
        <v>3206</v>
      </c>
      <c r="Q42" s="9">
        <v>3197</v>
      </c>
      <c r="R42" s="5" t="s">
        <v>35</v>
      </c>
      <c r="S42" s="6">
        <v>4011050</v>
      </c>
      <c r="T42" s="9">
        <v>1251</v>
      </c>
      <c r="U42" s="9">
        <v>8677</v>
      </c>
      <c r="V42" s="19" t="s">
        <v>36</v>
      </c>
      <c r="W42" s="7" t="s">
        <v>35</v>
      </c>
      <c r="X42" s="9">
        <v>16</v>
      </c>
      <c r="Y42" s="5" t="s">
        <v>35</v>
      </c>
      <c r="Z42" s="20">
        <v>100</v>
      </c>
    </row>
    <row r="43" spans="1:26" s="1" customFormat="1" x14ac:dyDescent="0.25">
      <c r="A43" s="9">
        <f t="shared" si="0"/>
        <v>2017</v>
      </c>
      <c r="B43" s="3">
        <f t="shared" si="1"/>
        <v>43009</v>
      </c>
      <c r="C43" s="2">
        <v>43027</v>
      </c>
      <c r="D43" s="4" t="s">
        <v>31</v>
      </c>
      <c r="E43" s="4" t="s">
        <v>32</v>
      </c>
      <c r="F43" s="19" t="s">
        <v>33</v>
      </c>
      <c r="G43" s="4" t="s">
        <v>0</v>
      </c>
      <c r="H43" s="2">
        <v>43105</v>
      </c>
      <c r="I43" s="9" t="s">
        <v>34</v>
      </c>
      <c r="J43" s="5" t="s">
        <v>64</v>
      </c>
      <c r="K43" s="5" t="s">
        <v>64</v>
      </c>
      <c r="L43" s="9">
        <v>3210</v>
      </c>
      <c r="M43" s="9">
        <v>3215</v>
      </c>
      <c r="N43" s="9">
        <v>3210</v>
      </c>
      <c r="O43" s="9">
        <v>3213</v>
      </c>
      <c r="P43" s="9">
        <v>3213</v>
      </c>
      <c r="Q43" s="9">
        <v>3197</v>
      </c>
      <c r="R43" s="5" t="s">
        <v>35</v>
      </c>
      <c r="S43" s="6">
        <v>321300</v>
      </c>
      <c r="T43" s="9">
        <v>100</v>
      </c>
      <c r="U43" s="9">
        <v>2736</v>
      </c>
      <c r="V43" s="19" t="s">
        <v>36</v>
      </c>
      <c r="W43" s="7" t="s">
        <v>35</v>
      </c>
      <c r="X43" s="9">
        <v>7</v>
      </c>
      <c r="Y43" s="5" t="s">
        <v>35</v>
      </c>
      <c r="Z43" s="20">
        <v>100</v>
      </c>
    </row>
    <row r="44" spans="1:26" s="1" customFormat="1" x14ac:dyDescent="0.25">
      <c r="A44" s="9">
        <f t="shared" si="0"/>
        <v>2017</v>
      </c>
      <c r="B44" s="3">
        <f t="shared" si="1"/>
        <v>43009</v>
      </c>
      <c r="C44" s="2">
        <v>43028</v>
      </c>
      <c r="D44" s="4" t="s">
        <v>31</v>
      </c>
      <c r="E44" s="4" t="s">
        <v>32</v>
      </c>
      <c r="F44" s="19" t="s">
        <v>33</v>
      </c>
      <c r="G44" s="4" t="s">
        <v>0</v>
      </c>
      <c r="H44" s="2">
        <v>43042</v>
      </c>
      <c r="I44" s="9" t="s">
        <v>34</v>
      </c>
      <c r="J44" s="5" t="s">
        <v>64</v>
      </c>
      <c r="K44" s="5" t="s">
        <v>64</v>
      </c>
      <c r="L44" s="9">
        <v>3206</v>
      </c>
      <c r="M44" s="9">
        <v>3208</v>
      </c>
      <c r="N44" s="9">
        <v>3206</v>
      </c>
      <c r="O44" s="9">
        <v>3207</v>
      </c>
      <c r="P44" s="9">
        <v>3207</v>
      </c>
      <c r="Q44" s="9">
        <v>3197</v>
      </c>
      <c r="R44" s="5" t="s">
        <v>35</v>
      </c>
      <c r="S44" s="6">
        <v>20215300</v>
      </c>
      <c r="T44" s="9">
        <v>6304</v>
      </c>
      <c r="U44" s="9">
        <v>4084</v>
      </c>
      <c r="V44" s="19" t="s">
        <v>36</v>
      </c>
      <c r="W44" s="7" t="s">
        <v>35</v>
      </c>
      <c r="X44" s="9">
        <v>44</v>
      </c>
      <c r="Y44" s="5" t="s">
        <v>35</v>
      </c>
      <c r="Z44" s="20">
        <v>100</v>
      </c>
    </row>
    <row r="45" spans="1:26" s="1" customFormat="1" x14ac:dyDescent="0.25">
      <c r="A45" s="9">
        <f t="shared" si="0"/>
        <v>2017</v>
      </c>
      <c r="B45" s="3">
        <f t="shared" si="1"/>
        <v>43009</v>
      </c>
      <c r="C45" s="2">
        <v>43028</v>
      </c>
      <c r="D45" s="4" t="s">
        <v>31</v>
      </c>
      <c r="E45" s="4" t="s">
        <v>32</v>
      </c>
      <c r="F45" s="19" t="s">
        <v>33</v>
      </c>
      <c r="G45" s="4" t="s">
        <v>0</v>
      </c>
      <c r="H45" s="2">
        <v>43074</v>
      </c>
      <c r="I45" s="9" t="s">
        <v>34</v>
      </c>
      <c r="J45" s="5" t="s">
        <v>64</v>
      </c>
      <c r="K45" s="5" t="s">
        <v>64</v>
      </c>
      <c r="L45" s="9">
        <v>3206</v>
      </c>
      <c r="M45" s="9">
        <v>3208</v>
      </c>
      <c r="N45" s="9">
        <v>3206</v>
      </c>
      <c r="O45" s="9">
        <v>3206</v>
      </c>
      <c r="P45" s="9">
        <v>3206</v>
      </c>
      <c r="Q45" s="9">
        <v>3197</v>
      </c>
      <c r="R45" s="5" t="s">
        <v>35</v>
      </c>
      <c r="S45" s="6">
        <v>3383910</v>
      </c>
      <c r="T45" s="9">
        <v>1055</v>
      </c>
      <c r="U45" s="9">
        <v>8052</v>
      </c>
      <c r="V45" s="19" t="s">
        <v>36</v>
      </c>
      <c r="W45" s="7" t="s">
        <v>35</v>
      </c>
      <c r="X45" s="9">
        <v>13</v>
      </c>
      <c r="Y45" s="5" t="s">
        <v>35</v>
      </c>
      <c r="Z45" s="20">
        <v>100</v>
      </c>
    </row>
    <row r="46" spans="1:26" s="1" customFormat="1" x14ac:dyDescent="0.25">
      <c r="A46" s="9">
        <f t="shared" si="0"/>
        <v>2017</v>
      </c>
      <c r="B46" s="3">
        <f t="shared" si="1"/>
        <v>43009</v>
      </c>
      <c r="C46" s="2">
        <v>43028</v>
      </c>
      <c r="D46" s="4" t="s">
        <v>31</v>
      </c>
      <c r="E46" s="4" t="s">
        <v>32</v>
      </c>
      <c r="F46" s="19" t="s">
        <v>33</v>
      </c>
      <c r="G46" s="4" t="s">
        <v>0</v>
      </c>
      <c r="H46" s="2">
        <v>43105</v>
      </c>
      <c r="I46" s="9" t="s">
        <v>34</v>
      </c>
      <c r="J46" s="5" t="s">
        <v>64</v>
      </c>
      <c r="K46" s="5" t="s">
        <v>64</v>
      </c>
      <c r="L46" s="9">
        <v>3213</v>
      </c>
      <c r="M46" s="9">
        <v>3217</v>
      </c>
      <c r="N46" s="9">
        <v>3212</v>
      </c>
      <c r="O46" s="9">
        <v>3213</v>
      </c>
      <c r="P46" s="9">
        <v>3213</v>
      </c>
      <c r="Q46" s="9">
        <v>3197</v>
      </c>
      <c r="R46" s="5" t="s">
        <v>35</v>
      </c>
      <c r="S46" s="6">
        <v>4481090</v>
      </c>
      <c r="T46" s="9">
        <v>1394</v>
      </c>
      <c r="U46" s="9">
        <v>2178</v>
      </c>
      <c r="V46" s="19" t="s">
        <v>36</v>
      </c>
      <c r="W46" s="7" t="s">
        <v>35</v>
      </c>
      <c r="X46" s="9">
        <v>9</v>
      </c>
      <c r="Y46" s="5" t="s">
        <v>35</v>
      </c>
      <c r="Z46" s="20">
        <v>100</v>
      </c>
    </row>
    <row r="47" spans="1:26" s="1" customFormat="1" x14ac:dyDescent="0.25">
      <c r="A47" s="9">
        <f t="shared" si="0"/>
        <v>2017</v>
      </c>
      <c r="B47" s="3">
        <f t="shared" si="1"/>
        <v>43009</v>
      </c>
      <c r="C47" s="2">
        <v>43031</v>
      </c>
      <c r="D47" s="4" t="s">
        <v>31</v>
      </c>
      <c r="E47" s="4" t="s">
        <v>32</v>
      </c>
      <c r="F47" s="19" t="s">
        <v>33</v>
      </c>
      <c r="G47" s="4" t="s">
        <v>0</v>
      </c>
      <c r="H47" s="2">
        <v>43042</v>
      </c>
      <c r="I47" s="9" t="s">
        <v>34</v>
      </c>
      <c r="J47" s="5" t="s">
        <v>64</v>
      </c>
      <c r="K47" s="5" t="s">
        <v>64</v>
      </c>
      <c r="L47" s="9">
        <v>3206</v>
      </c>
      <c r="M47" s="9">
        <v>3209</v>
      </c>
      <c r="N47" s="9">
        <v>3205</v>
      </c>
      <c r="O47" s="9">
        <v>3207</v>
      </c>
      <c r="P47" s="9">
        <v>3207</v>
      </c>
      <c r="Q47" s="9">
        <v>3197</v>
      </c>
      <c r="R47" s="5" t="s">
        <v>35</v>
      </c>
      <c r="S47" s="6">
        <v>29237020</v>
      </c>
      <c r="T47" s="9">
        <v>9116</v>
      </c>
      <c r="U47" s="9">
        <v>4245</v>
      </c>
      <c r="V47" s="19" t="s">
        <v>36</v>
      </c>
      <c r="W47" s="7" t="s">
        <v>35</v>
      </c>
      <c r="X47" s="9">
        <v>76</v>
      </c>
      <c r="Y47" s="5" t="s">
        <v>35</v>
      </c>
      <c r="Z47" s="20">
        <v>100</v>
      </c>
    </row>
    <row r="48" spans="1:26" s="1" customFormat="1" x14ac:dyDescent="0.25">
      <c r="A48" s="9">
        <f t="shared" si="0"/>
        <v>2017</v>
      </c>
      <c r="B48" s="3">
        <f t="shared" si="1"/>
        <v>43009</v>
      </c>
      <c r="C48" s="2">
        <v>43031</v>
      </c>
      <c r="D48" s="4" t="s">
        <v>31</v>
      </c>
      <c r="E48" s="4" t="s">
        <v>32</v>
      </c>
      <c r="F48" s="19" t="s">
        <v>33</v>
      </c>
      <c r="G48" s="4" t="s">
        <v>0</v>
      </c>
      <c r="H48" s="2">
        <v>43074</v>
      </c>
      <c r="I48" s="9" t="s">
        <v>34</v>
      </c>
      <c r="J48" s="5" t="s">
        <v>64</v>
      </c>
      <c r="K48" s="5" t="s">
        <v>64</v>
      </c>
      <c r="L48" s="9">
        <v>3207</v>
      </c>
      <c r="M48" s="9">
        <v>3209</v>
      </c>
      <c r="N48" s="9">
        <v>3206</v>
      </c>
      <c r="O48" s="9">
        <v>3208</v>
      </c>
      <c r="P48" s="9">
        <v>3208</v>
      </c>
      <c r="Q48" s="9">
        <v>3197</v>
      </c>
      <c r="R48" s="5" t="s">
        <v>35</v>
      </c>
      <c r="S48" s="6">
        <v>29469410</v>
      </c>
      <c r="T48" s="9">
        <v>9186</v>
      </c>
      <c r="U48" s="9">
        <v>5724</v>
      </c>
      <c r="V48" s="19" t="s">
        <v>36</v>
      </c>
      <c r="W48" s="7" t="s">
        <v>35</v>
      </c>
      <c r="X48" s="9">
        <v>93</v>
      </c>
      <c r="Y48" s="5" t="s">
        <v>35</v>
      </c>
      <c r="Z48" s="20">
        <v>100</v>
      </c>
    </row>
    <row r="49" spans="1:26" s="1" customFormat="1" x14ac:dyDescent="0.25">
      <c r="A49" s="9">
        <f t="shared" si="0"/>
        <v>2017</v>
      </c>
      <c r="B49" s="3">
        <f t="shared" si="1"/>
        <v>43009</v>
      </c>
      <c r="C49" s="2">
        <v>43031</v>
      </c>
      <c r="D49" s="4" t="s">
        <v>31</v>
      </c>
      <c r="E49" s="4" t="s">
        <v>32</v>
      </c>
      <c r="F49" s="19" t="s">
        <v>33</v>
      </c>
      <c r="G49" s="4" t="s">
        <v>0</v>
      </c>
      <c r="H49" s="2">
        <v>43105</v>
      </c>
      <c r="I49" s="9" t="s">
        <v>34</v>
      </c>
      <c r="J49" s="5" t="s">
        <v>64</v>
      </c>
      <c r="K49" s="5" t="s">
        <v>64</v>
      </c>
      <c r="L49" s="9">
        <v>3216</v>
      </c>
      <c r="M49" s="9">
        <v>3216</v>
      </c>
      <c r="N49" s="9">
        <v>3212</v>
      </c>
      <c r="O49" s="9">
        <v>3214</v>
      </c>
      <c r="P49" s="9">
        <v>3214</v>
      </c>
      <c r="Q49" s="9">
        <v>3197</v>
      </c>
      <c r="R49" s="5" t="s">
        <v>35</v>
      </c>
      <c r="S49" s="6">
        <v>4373920</v>
      </c>
      <c r="T49" s="9">
        <v>1361</v>
      </c>
      <c r="U49" s="9">
        <v>2488</v>
      </c>
      <c r="V49" s="19" t="s">
        <v>36</v>
      </c>
      <c r="W49" s="7" t="s">
        <v>35</v>
      </c>
      <c r="X49" s="9">
        <v>11</v>
      </c>
      <c r="Y49" s="5" t="s">
        <v>35</v>
      </c>
      <c r="Z49" s="20">
        <v>100</v>
      </c>
    </row>
    <row r="50" spans="1:26" s="1" customFormat="1" x14ac:dyDescent="0.25">
      <c r="A50" s="9">
        <f t="shared" si="0"/>
        <v>2017</v>
      </c>
      <c r="B50" s="3">
        <f t="shared" si="1"/>
        <v>43009</v>
      </c>
      <c r="C50" s="2">
        <v>43032</v>
      </c>
      <c r="D50" s="4" t="s">
        <v>31</v>
      </c>
      <c r="E50" s="4" t="s">
        <v>32</v>
      </c>
      <c r="F50" s="19" t="s">
        <v>33</v>
      </c>
      <c r="G50" s="4" t="s">
        <v>0</v>
      </c>
      <c r="H50" s="2">
        <v>43042</v>
      </c>
      <c r="I50" s="9" t="s">
        <v>34</v>
      </c>
      <c r="J50" s="5" t="s">
        <v>64</v>
      </c>
      <c r="K50" s="5" t="s">
        <v>64</v>
      </c>
      <c r="L50" s="9">
        <v>3207</v>
      </c>
      <c r="M50" s="9">
        <v>3210</v>
      </c>
      <c r="N50" s="9">
        <v>3205</v>
      </c>
      <c r="O50" s="9">
        <v>3208</v>
      </c>
      <c r="P50" s="9">
        <v>3208</v>
      </c>
      <c r="Q50" s="9">
        <v>3197</v>
      </c>
      <c r="R50" s="5" t="s">
        <v>35</v>
      </c>
      <c r="S50" s="6">
        <v>25092580.000000004</v>
      </c>
      <c r="T50" s="9">
        <v>7821</v>
      </c>
      <c r="U50" s="9">
        <v>3582</v>
      </c>
      <c r="V50" s="19" t="s">
        <v>36</v>
      </c>
      <c r="W50" s="7" t="s">
        <v>35</v>
      </c>
      <c r="X50" s="9">
        <v>97</v>
      </c>
      <c r="Y50" s="5" t="s">
        <v>35</v>
      </c>
      <c r="Z50" s="20">
        <v>100</v>
      </c>
    </row>
    <row r="51" spans="1:26" s="1" customFormat="1" x14ac:dyDescent="0.25">
      <c r="A51" s="9">
        <f t="shared" si="0"/>
        <v>2017</v>
      </c>
      <c r="B51" s="3">
        <f t="shared" si="1"/>
        <v>43009</v>
      </c>
      <c r="C51" s="2">
        <v>43032</v>
      </c>
      <c r="D51" s="4" t="s">
        <v>31</v>
      </c>
      <c r="E51" s="4" t="s">
        <v>32</v>
      </c>
      <c r="F51" s="19" t="s">
        <v>33</v>
      </c>
      <c r="G51" s="4" t="s">
        <v>0</v>
      </c>
      <c r="H51" s="2">
        <v>43074</v>
      </c>
      <c r="I51" s="9" t="s">
        <v>34</v>
      </c>
      <c r="J51" s="5" t="s">
        <v>64</v>
      </c>
      <c r="K51" s="5" t="s">
        <v>64</v>
      </c>
      <c r="L51" s="9">
        <v>3206</v>
      </c>
      <c r="M51" s="9">
        <v>3212</v>
      </c>
      <c r="N51" s="9">
        <v>3205</v>
      </c>
      <c r="O51" s="9">
        <v>3209</v>
      </c>
      <c r="P51" s="9">
        <v>3209</v>
      </c>
      <c r="Q51" s="9">
        <v>3197</v>
      </c>
      <c r="R51" s="5" t="s">
        <v>35</v>
      </c>
      <c r="S51" s="6">
        <v>38853830</v>
      </c>
      <c r="T51" s="9">
        <v>12106</v>
      </c>
      <c r="U51" s="9">
        <v>6332</v>
      </c>
      <c r="V51" s="19" t="s">
        <v>36</v>
      </c>
      <c r="W51" s="7" t="s">
        <v>35</v>
      </c>
      <c r="X51" s="9">
        <v>83</v>
      </c>
      <c r="Y51" s="5" t="s">
        <v>35</v>
      </c>
      <c r="Z51" s="20">
        <v>100</v>
      </c>
    </row>
    <row r="52" spans="1:26" s="1" customFormat="1" x14ac:dyDescent="0.25">
      <c r="A52" s="9">
        <f t="shared" si="0"/>
        <v>2017</v>
      </c>
      <c r="B52" s="3">
        <f t="shared" si="1"/>
        <v>43009</v>
      </c>
      <c r="C52" s="2">
        <v>43032</v>
      </c>
      <c r="D52" s="4" t="s">
        <v>31</v>
      </c>
      <c r="E52" s="4" t="s">
        <v>32</v>
      </c>
      <c r="F52" s="19" t="s">
        <v>33</v>
      </c>
      <c r="G52" s="4" t="s">
        <v>0</v>
      </c>
      <c r="H52" s="2">
        <v>43105</v>
      </c>
      <c r="I52" s="9" t="s">
        <v>34</v>
      </c>
      <c r="J52" s="5" t="s">
        <v>64</v>
      </c>
      <c r="K52" s="5" t="s">
        <v>64</v>
      </c>
      <c r="L52" s="9">
        <v>3212</v>
      </c>
      <c r="M52" s="9">
        <v>3216</v>
      </c>
      <c r="N52" s="9">
        <v>3212</v>
      </c>
      <c r="O52" s="9">
        <v>3214</v>
      </c>
      <c r="P52" s="9">
        <v>3214</v>
      </c>
      <c r="Q52" s="9">
        <v>3197</v>
      </c>
      <c r="R52" s="5" t="s">
        <v>35</v>
      </c>
      <c r="S52" s="6">
        <v>2667670</v>
      </c>
      <c r="T52" s="9">
        <v>830</v>
      </c>
      <c r="U52" s="9">
        <v>2198</v>
      </c>
      <c r="V52" s="19" t="s">
        <v>36</v>
      </c>
      <c r="W52" s="7" t="s">
        <v>35</v>
      </c>
      <c r="X52" s="9">
        <v>7</v>
      </c>
      <c r="Y52" s="5" t="s">
        <v>35</v>
      </c>
      <c r="Z52" s="20">
        <v>100</v>
      </c>
    </row>
    <row r="53" spans="1:26" s="1" customFormat="1" x14ac:dyDescent="0.25">
      <c r="A53" s="9">
        <f t="shared" si="0"/>
        <v>2017</v>
      </c>
      <c r="B53" s="3">
        <f t="shared" si="1"/>
        <v>43009</v>
      </c>
      <c r="C53" s="2">
        <v>43033</v>
      </c>
      <c r="D53" s="4" t="s">
        <v>31</v>
      </c>
      <c r="E53" s="4" t="s">
        <v>32</v>
      </c>
      <c r="F53" s="19" t="s">
        <v>33</v>
      </c>
      <c r="G53" s="4" t="s">
        <v>0</v>
      </c>
      <c r="H53" s="2">
        <v>43042</v>
      </c>
      <c r="I53" s="9" t="s">
        <v>34</v>
      </c>
      <c r="J53" s="5" t="s">
        <v>64</v>
      </c>
      <c r="K53" s="5" t="s">
        <v>64</v>
      </c>
      <c r="L53" s="9">
        <v>3210</v>
      </c>
      <c r="M53" s="9">
        <v>3211</v>
      </c>
      <c r="N53" s="9">
        <v>3205</v>
      </c>
      <c r="O53" s="9">
        <v>3208</v>
      </c>
      <c r="P53" s="9">
        <v>3208</v>
      </c>
      <c r="Q53" s="9">
        <v>3197</v>
      </c>
      <c r="R53" s="5" t="s">
        <v>35</v>
      </c>
      <c r="S53" s="6">
        <v>8462470</v>
      </c>
      <c r="T53" s="9">
        <v>2638</v>
      </c>
      <c r="U53" s="9">
        <v>3024</v>
      </c>
      <c r="V53" s="19" t="s">
        <v>36</v>
      </c>
      <c r="W53" s="7" t="s">
        <v>35</v>
      </c>
      <c r="X53" s="9">
        <v>118</v>
      </c>
      <c r="Y53" s="5" t="s">
        <v>35</v>
      </c>
      <c r="Z53" s="20">
        <v>100</v>
      </c>
    </row>
    <row r="54" spans="1:26" s="1" customFormat="1" x14ac:dyDescent="0.25">
      <c r="A54" s="9">
        <f t="shared" si="0"/>
        <v>2017</v>
      </c>
      <c r="B54" s="3">
        <f t="shared" si="1"/>
        <v>43009</v>
      </c>
      <c r="C54" s="2">
        <v>43033</v>
      </c>
      <c r="D54" s="4" t="s">
        <v>31</v>
      </c>
      <c r="E54" s="4" t="s">
        <v>32</v>
      </c>
      <c r="F54" s="19" t="s">
        <v>33</v>
      </c>
      <c r="G54" s="4" t="s">
        <v>0</v>
      </c>
      <c r="H54" s="2">
        <v>43074</v>
      </c>
      <c r="I54" s="9" t="s">
        <v>34</v>
      </c>
      <c r="J54" s="5" t="s">
        <v>64</v>
      </c>
      <c r="K54" s="5" t="s">
        <v>64</v>
      </c>
      <c r="L54" s="9">
        <v>3210</v>
      </c>
      <c r="M54" s="9">
        <v>3211</v>
      </c>
      <c r="N54" s="9">
        <v>3204</v>
      </c>
      <c r="O54" s="9">
        <v>3208</v>
      </c>
      <c r="P54" s="9">
        <v>3208</v>
      </c>
      <c r="Q54" s="9">
        <v>3197</v>
      </c>
      <c r="R54" s="5" t="s">
        <v>35</v>
      </c>
      <c r="S54" s="6">
        <v>39367080</v>
      </c>
      <c r="T54" s="9">
        <v>12271</v>
      </c>
      <c r="U54" s="9">
        <v>5974</v>
      </c>
      <c r="V54" s="19" t="s">
        <v>36</v>
      </c>
      <c r="W54" s="7" t="s">
        <v>35</v>
      </c>
      <c r="X54" s="9">
        <v>80</v>
      </c>
      <c r="Y54" s="5" t="s">
        <v>35</v>
      </c>
      <c r="Z54" s="20">
        <v>100</v>
      </c>
    </row>
    <row r="55" spans="1:26" s="1" customFormat="1" x14ac:dyDescent="0.25">
      <c r="A55" s="9">
        <f t="shared" si="0"/>
        <v>2017</v>
      </c>
      <c r="B55" s="3">
        <f t="shared" si="1"/>
        <v>43009</v>
      </c>
      <c r="C55" s="2">
        <v>43033</v>
      </c>
      <c r="D55" s="4" t="s">
        <v>31</v>
      </c>
      <c r="E55" s="4" t="s">
        <v>32</v>
      </c>
      <c r="F55" s="19" t="s">
        <v>33</v>
      </c>
      <c r="G55" s="4" t="s">
        <v>0</v>
      </c>
      <c r="H55" s="2">
        <v>43105</v>
      </c>
      <c r="I55" s="9" t="s">
        <v>34</v>
      </c>
      <c r="J55" s="5" t="s">
        <v>64</v>
      </c>
      <c r="K55" s="5" t="s">
        <v>64</v>
      </c>
      <c r="L55" s="9">
        <v>3214</v>
      </c>
      <c r="M55" s="9">
        <v>3216</v>
      </c>
      <c r="N55" s="9">
        <v>3211</v>
      </c>
      <c r="O55" s="9">
        <v>3214</v>
      </c>
      <c r="P55" s="9">
        <v>3214</v>
      </c>
      <c r="Q55" s="9">
        <v>3197</v>
      </c>
      <c r="R55" s="5" t="s">
        <v>35</v>
      </c>
      <c r="S55" s="6">
        <v>9642100</v>
      </c>
      <c r="T55" s="9">
        <v>3000</v>
      </c>
      <c r="U55" s="9">
        <v>1852</v>
      </c>
      <c r="V55" s="19" t="s">
        <v>36</v>
      </c>
      <c r="W55" s="7" t="s">
        <v>35</v>
      </c>
      <c r="X55" s="9">
        <v>17</v>
      </c>
      <c r="Y55" s="5" t="s">
        <v>35</v>
      </c>
      <c r="Z55" s="20">
        <v>100</v>
      </c>
    </row>
    <row r="56" spans="1:26" s="1" customFormat="1" x14ac:dyDescent="0.25">
      <c r="A56" s="9">
        <f t="shared" si="0"/>
        <v>2017</v>
      </c>
      <c r="B56" s="3">
        <f t="shared" si="1"/>
        <v>43009</v>
      </c>
      <c r="C56" s="2">
        <v>43034</v>
      </c>
      <c r="D56" s="4" t="s">
        <v>31</v>
      </c>
      <c r="E56" s="4" t="s">
        <v>32</v>
      </c>
      <c r="F56" s="19" t="s">
        <v>33</v>
      </c>
      <c r="G56" s="4" t="s">
        <v>0</v>
      </c>
      <c r="H56" s="2">
        <v>43042</v>
      </c>
      <c r="I56" s="9" t="s">
        <v>34</v>
      </c>
      <c r="J56" s="5" t="s">
        <v>64</v>
      </c>
      <c r="K56" s="5" t="s">
        <v>64</v>
      </c>
      <c r="L56" s="9">
        <v>3204</v>
      </c>
      <c r="M56" s="9">
        <v>3210</v>
      </c>
      <c r="N56" s="9">
        <v>3199</v>
      </c>
      <c r="O56" s="9">
        <v>3202</v>
      </c>
      <c r="P56" s="9">
        <v>3202</v>
      </c>
      <c r="Q56" s="9">
        <v>3180</v>
      </c>
      <c r="R56" s="5" t="s">
        <v>35</v>
      </c>
      <c r="S56" s="6">
        <v>12845760</v>
      </c>
      <c r="T56" s="9">
        <v>4012</v>
      </c>
      <c r="U56" s="9">
        <v>744</v>
      </c>
      <c r="V56" s="19" t="s">
        <v>36</v>
      </c>
      <c r="W56" s="7" t="s">
        <v>35</v>
      </c>
      <c r="X56" s="9">
        <v>110</v>
      </c>
      <c r="Y56" s="5" t="s">
        <v>35</v>
      </c>
      <c r="Z56" s="20">
        <v>100</v>
      </c>
    </row>
    <row r="57" spans="1:26" s="1" customFormat="1" x14ac:dyDescent="0.25">
      <c r="A57" s="9">
        <f t="shared" si="0"/>
        <v>2017</v>
      </c>
      <c r="B57" s="3">
        <f t="shared" si="1"/>
        <v>43009</v>
      </c>
      <c r="C57" s="2">
        <v>43034</v>
      </c>
      <c r="D57" s="4" t="s">
        <v>31</v>
      </c>
      <c r="E57" s="4" t="s">
        <v>32</v>
      </c>
      <c r="F57" s="19" t="s">
        <v>33</v>
      </c>
      <c r="G57" s="4" t="s">
        <v>0</v>
      </c>
      <c r="H57" s="2">
        <v>43074</v>
      </c>
      <c r="I57" s="9" t="s">
        <v>34</v>
      </c>
      <c r="J57" s="5" t="s">
        <v>64</v>
      </c>
      <c r="K57" s="5" t="s">
        <v>64</v>
      </c>
      <c r="L57" s="9">
        <v>3202</v>
      </c>
      <c r="M57" s="9">
        <v>3208</v>
      </c>
      <c r="N57" s="9">
        <v>3202</v>
      </c>
      <c r="O57" s="9">
        <v>3205</v>
      </c>
      <c r="P57" s="9">
        <v>3205</v>
      </c>
      <c r="Q57" s="9">
        <v>3180</v>
      </c>
      <c r="R57" s="5" t="s">
        <v>35</v>
      </c>
      <c r="S57" s="6">
        <v>43806200</v>
      </c>
      <c r="T57" s="9">
        <v>13667</v>
      </c>
      <c r="U57" s="9">
        <v>6190</v>
      </c>
      <c r="V57" s="19" t="s">
        <v>36</v>
      </c>
      <c r="W57" s="7" t="s">
        <v>35</v>
      </c>
      <c r="X57" s="9">
        <v>102</v>
      </c>
      <c r="Y57" s="5" t="s">
        <v>35</v>
      </c>
      <c r="Z57" s="20">
        <v>100</v>
      </c>
    </row>
    <row r="58" spans="1:26" s="1" customFormat="1" x14ac:dyDescent="0.25">
      <c r="A58" s="9">
        <f t="shared" si="0"/>
        <v>2017</v>
      </c>
      <c r="B58" s="3">
        <f t="shared" si="1"/>
        <v>43009</v>
      </c>
      <c r="C58" s="2">
        <v>43034</v>
      </c>
      <c r="D58" s="4" t="s">
        <v>31</v>
      </c>
      <c r="E58" s="4" t="s">
        <v>32</v>
      </c>
      <c r="F58" s="19" t="s">
        <v>33</v>
      </c>
      <c r="G58" s="4" t="s">
        <v>0</v>
      </c>
      <c r="H58" s="2">
        <v>43105</v>
      </c>
      <c r="I58" s="9" t="s">
        <v>34</v>
      </c>
      <c r="J58" s="5" t="s">
        <v>64</v>
      </c>
      <c r="K58" s="5" t="s">
        <v>64</v>
      </c>
      <c r="L58" s="9">
        <v>3208</v>
      </c>
      <c r="M58" s="9">
        <v>3212</v>
      </c>
      <c r="N58" s="9">
        <v>3207</v>
      </c>
      <c r="O58" s="9">
        <v>3210</v>
      </c>
      <c r="P58" s="9">
        <v>3210</v>
      </c>
      <c r="Q58" s="9">
        <v>3180</v>
      </c>
      <c r="R58" s="5" t="s">
        <v>35</v>
      </c>
      <c r="S58" s="6">
        <v>6130970</v>
      </c>
      <c r="T58" s="9">
        <v>1910</v>
      </c>
      <c r="U58" s="9">
        <v>1462</v>
      </c>
      <c r="V58" s="19" t="s">
        <v>36</v>
      </c>
      <c r="W58" s="7" t="s">
        <v>35</v>
      </c>
      <c r="X58" s="9">
        <v>9</v>
      </c>
      <c r="Y58" s="5" t="s">
        <v>35</v>
      </c>
      <c r="Z58" s="20">
        <v>100</v>
      </c>
    </row>
    <row r="59" spans="1:26" s="1" customFormat="1" x14ac:dyDescent="0.25">
      <c r="A59" s="9">
        <f t="shared" si="0"/>
        <v>2017</v>
      </c>
      <c r="B59" s="3">
        <f t="shared" si="1"/>
        <v>43009</v>
      </c>
      <c r="C59" s="2">
        <v>43035</v>
      </c>
      <c r="D59" s="4" t="s">
        <v>31</v>
      </c>
      <c r="E59" s="4" t="s">
        <v>32</v>
      </c>
      <c r="F59" s="19" t="s">
        <v>33</v>
      </c>
      <c r="G59" s="4" t="s">
        <v>0</v>
      </c>
      <c r="H59" s="2">
        <v>43042</v>
      </c>
      <c r="I59" s="9" t="s">
        <v>34</v>
      </c>
      <c r="J59" s="5" t="s">
        <v>64</v>
      </c>
      <c r="K59" s="5" t="s">
        <v>64</v>
      </c>
      <c r="L59" s="9">
        <v>3201</v>
      </c>
      <c r="M59" s="9">
        <v>3203</v>
      </c>
      <c r="N59" s="9">
        <v>3158</v>
      </c>
      <c r="O59" s="9">
        <v>3193</v>
      </c>
      <c r="P59" s="9">
        <v>3193</v>
      </c>
      <c r="Q59" s="9">
        <v>3181</v>
      </c>
      <c r="R59" s="5" t="s">
        <v>35</v>
      </c>
      <c r="S59" s="6">
        <v>4252670</v>
      </c>
      <c r="T59" s="9">
        <v>1332</v>
      </c>
      <c r="U59" s="9">
        <v>513</v>
      </c>
      <c r="V59" s="19" t="s">
        <v>36</v>
      </c>
      <c r="W59" s="7" t="s">
        <v>35</v>
      </c>
      <c r="X59" s="9">
        <v>98</v>
      </c>
      <c r="Y59" s="5" t="s">
        <v>35</v>
      </c>
      <c r="Z59" s="20">
        <v>100</v>
      </c>
    </row>
    <row r="60" spans="1:26" s="1" customFormat="1" x14ac:dyDescent="0.25">
      <c r="A60" s="9">
        <f t="shared" si="0"/>
        <v>2017</v>
      </c>
      <c r="B60" s="3">
        <f t="shared" si="1"/>
        <v>43009</v>
      </c>
      <c r="C60" s="2">
        <v>43035</v>
      </c>
      <c r="D60" s="4" t="s">
        <v>31</v>
      </c>
      <c r="E60" s="4" t="s">
        <v>32</v>
      </c>
      <c r="F60" s="19" t="s">
        <v>33</v>
      </c>
      <c r="G60" s="4" t="s">
        <v>0</v>
      </c>
      <c r="H60" s="2">
        <v>43074</v>
      </c>
      <c r="I60" s="9" t="s">
        <v>34</v>
      </c>
      <c r="J60" s="5" t="s">
        <v>64</v>
      </c>
      <c r="K60" s="5" t="s">
        <v>64</v>
      </c>
      <c r="L60" s="9">
        <v>3208</v>
      </c>
      <c r="M60" s="9">
        <v>3210</v>
      </c>
      <c r="N60" s="9">
        <v>3206</v>
      </c>
      <c r="O60" s="9">
        <v>3209</v>
      </c>
      <c r="P60" s="9">
        <v>3209</v>
      </c>
      <c r="Q60" s="9">
        <v>3181</v>
      </c>
      <c r="R60" s="5" t="s">
        <v>35</v>
      </c>
      <c r="S60" s="6">
        <v>41981740</v>
      </c>
      <c r="T60" s="9">
        <v>13084</v>
      </c>
      <c r="U60" s="9">
        <v>5861</v>
      </c>
      <c r="V60" s="19" t="s">
        <v>36</v>
      </c>
      <c r="W60" s="7" t="s">
        <v>35</v>
      </c>
      <c r="X60" s="9">
        <v>97</v>
      </c>
      <c r="Y60" s="5" t="s">
        <v>35</v>
      </c>
      <c r="Z60" s="20">
        <v>100</v>
      </c>
    </row>
    <row r="61" spans="1:26" s="1" customFormat="1" x14ac:dyDescent="0.25">
      <c r="A61" s="9">
        <f t="shared" si="0"/>
        <v>2017</v>
      </c>
      <c r="B61" s="3">
        <f t="shared" si="1"/>
        <v>43009</v>
      </c>
      <c r="C61" s="2">
        <v>43035</v>
      </c>
      <c r="D61" s="4" t="s">
        <v>31</v>
      </c>
      <c r="E61" s="4" t="s">
        <v>32</v>
      </c>
      <c r="F61" s="19" t="s">
        <v>33</v>
      </c>
      <c r="G61" s="4" t="s">
        <v>0</v>
      </c>
      <c r="H61" s="2">
        <v>43105</v>
      </c>
      <c r="I61" s="9" t="s">
        <v>34</v>
      </c>
      <c r="J61" s="5" t="s">
        <v>64</v>
      </c>
      <c r="K61" s="5" t="s">
        <v>64</v>
      </c>
      <c r="L61" s="9">
        <v>3214</v>
      </c>
      <c r="M61" s="9">
        <v>3215</v>
      </c>
      <c r="N61" s="9">
        <v>3212</v>
      </c>
      <c r="O61" s="9">
        <v>3214</v>
      </c>
      <c r="P61" s="9">
        <v>3214</v>
      </c>
      <c r="Q61" s="9">
        <v>3181</v>
      </c>
      <c r="R61" s="5" t="s">
        <v>35</v>
      </c>
      <c r="S61" s="6">
        <v>4660050</v>
      </c>
      <c r="T61" s="9">
        <v>1450</v>
      </c>
      <c r="U61" s="9">
        <v>902</v>
      </c>
      <c r="V61" s="19" t="s">
        <v>36</v>
      </c>
      <c r="W61" s="7" t="s">
        <v>35</v>
      </c>
      <c r="X61" s="9">
        <v>9</v>
      </c>
      <c r="Y61" s="5" t="s">
        <v>35</v>
      </c>
      <c r="Z61" s="20">
        <v>100</v>
      </c>
    </row>
    <row r="62" spans="1:26" s="1" customFormat="1" x14ac:dyDescent="0.25">
      <c r="A62" s="9">
        <f t="shared" si="0"/>
        <v>2017</v>
      </c>
      <c r="B62" s="3">
        <f t="shared" si="1"/>
        <v>43009</v>
      </c>
      <c r="C62" s="2">
        <v>43038</v>
      </c>
      <c r="D62" s="4" t="s">
        <v>31</v>
      </c>
      <c r="E62" s="4" t="s">
        <v>32</v>
      </c>
      <c r="F62" s="19" t="s">
        <v>33</v>
      </c>
      <c r="G62" s="4" t="s">
        <v>0</v>
      </c>
      <c r="H62" s="2">
        <v>43042</v>
      </c>
      <c r="I62" s="9" t="s">
        <v>34</v>
      </c>
      <c r="J62" s="5" t="s">
        <v>64</v>
      </c>
      <c r="K62" s="5" t="s">
        <v>64</v>
      </c>
      <c r="L62" s="9">
        <v>3175</v>
      </c>
      <c r="M62" s="9">
        <v>3178</v>
      </c>
      <c r="N62" s="9">
        <v>3173</v>
      </c>
      <c r="O62" s="9">
        <v>3175</v>
      </c>
      <c r="P62" s="9">
        <v>3175</v>
      </c>
      <c r="Q62" s="9">
        <v>3173</v>
      </c>
      <c r="R62" s="5" t="s">
        <v>35</v>
      </c>
      <c r="S62" s="6">
        <v>6039010</v>
      </c>
      <c r="T62" s="9">
        <v>1902</v>
      </c>
      <c r="U62" s="9">
        <v>1589</v>
      </c>
      <c r="V62" s="19" t="s">
        <v>36</v>
      </c>
      <c r="W62" s="7" t="s">
        <v>35</v>
      </c>
      <c r="X62" s="9">
        <v>356</v>
      </c>
      <c r="Y62" s="5" t="s">
        <v>35</v>
      </c>
      <c r="Z62" s="20">
        <v>100</v>
      </c>
    </row>
    <row r="63" spans="1:26" s="1" customFormat="1" x14ac:dyDescent="0.25">
      <c r="A63" s="9">
        <f t="shared" si="0"/>
        <v>2017</v>
      </c>
      <c r="B63" s="3">
        <f t="shared" si="1"/>
        <v>43009</v>
      </c>
      <c r="C63" s="2">
        <v>43038</v>
      </c>
      <c r="D63" s="4" t="s">
        <v>31</v>
      </c>
      <c r="E63" s="4" t="s">
        <v>32</v>
      </c>
      <c r="F63" s="19" t="s">
        <v>33</v>
      </c>
      <c r="G63" s="4" t="s">
        <v>0</v>
      </c>
      <c r="H63" s="2">
        <v>43074</v>
      </c>
      <c r="I63" s="9" t="s">
        <v>34</v>
      </c>
      <c r="J63" s="5" t="s">
        <v>64</v>
      </c>
      <c r="K63" s="5" t="s">
        <v>64</v>
      </c>
      <c r="L63" s="9">
        <v>3207</v>
      </c>
      <c r="M63" s="9">
        <v>3208</v>
      </c>
      <c r="N63" s="9">
        <v>3203</v>
      </c>
      <c r="O63" s="9">
        <v>3205</v>
      </c>
      <c r="P63" s="9">
        <v>3205</v>
      </c>
      <c r="Q63" s="9">
        <v>3173</v>
      </c>
      <c r="R63" s="5" t="s">
        <v>35</v>
      </c>
      <c r="S63" s="6">
        <v>64131170</v>
      </c>
      <c r="T63" s="9">
        <v>20007</v>
      </c>
      <c r="U63" s="9">
        <v>9065</v>
      </c>
      <c r="V63" s="19" t="s">
        <v>36</v>
      </c>
      <c r="W63" s="7" t="s">
        <v>35</v>
      </c>
      <c r="X63" s="9">
        <v>127</v>
      </c>
      <c r="Y63" s="5" t="s">
        <v>35</v>
      </c>
      <c r="Z63" s="20">
        <v>100</v>
      </c>
    </row>
    <row r="64" spans="1:26" s="1" customFormat="1" x14ac:dyDescent="0.25">
      <c r="A64" s="9">
        <f t="shared" si="0"/>
        <v>2017</v>
      </c>
      <c r="B64" s="3">
        <f t="shared" si="1"/>
        <v>43009</v>
      </c>
      <c r="C64" s="2">
        <v>43038</v>
      </c>
      <c r="D64" s="4" t="s">
        <v>31</v>
      </c>
      <c r="E64" s="4" t="s">
        <v>32</v>
      </c>
      <c r="F64" s="19" t="s">
        <v>33</v>
      </c>
      <c r="G64" s="4" t="s">
        <v>0</v>
      </c>
      <c r="H64" s="2">
        <v>43105</v>
      </c>
      <c r="I64" s="9" t="s">
        <v>34</v>
      </c>
      <c r="J64" s="5" t="s">
        <v>64</v>
      </c>
      <c r="K64" s="5" t="s">
        <v>64</v>
      </c>
      <c r="L64" s="9">
        <v>3214</v>
      </c>
      <c r="M64" s="9">
        <v>3214</v>
      </c>
      <c r="N64" s="9">
        <v>3211</v>
      </c>
      <c r="O64" s="9">
        <v>3212</v>
      </c>
      <c r="P64" s="9">
        <v>3212</v>
      </c>
      <c r="Q64" s="9">
        <v>3173</v>
      </c>
      <c r="R64" s="5" t="s">
        <v>35</v>
      </c>
      <c r="S64" s="6">
        <v>4047520</v>
      </c>
      <c r="T64" s="9">
        <v>1260</v>
      </c>
      <c r="U64" s="9">
        <v>1476</v>
      </c>
      <c r="V64" s="19" t="s">
        <v>36</v>
      </c>
      <c r="W64" s="7" t="s">
        <v>35</v>
      </c>
      <c r="X64" s="9">
        <v>14</v>
      </c>
      <c r="Y64" s="5" t="s">
        <v>35</v>
      </c>
      <c r="Z64" s="20">
        <v>100</v>
      </c>
    </row>
    <row r="65" spans="1:26" s="1" customFormat="1" x14ac:dyDescent="0.25">
      <c r="A65" s="9">
        <f t="shared" si="0"/>
        <v>2017</v>
      </c>
      <c r="B65" s="3">
        <f t="shared" si="1"/>
        <v>43009</v>
      </c>
      <c r="C65" s="2">
        <v>43039</v>
      </c>
      <c r="D65" s="4" t="s">
        <v>31</v>
      </c>
      <c r="E65" s="4" t="s">
        <v>32</v>
      </c>
      <c r="F65" s="19" t="s">
        <v>33</v>
      </c>
      <c r="G65" s="4" t="s">
        <v>0</v>
      </c>
      <c r="H65" s="2">
        <v>43042</v>
      </c>
      <c r="I65" s="9" t="s">
        <v>34</v>
      </c>
      <c r="J65" s="5" t="s">
        <v>64</v>
      </c>
      <c r="K65" s="5" t="s">
        <v>64</v>
      </c>
      <c r="L65" s="9">
        <v>3171</v>
      </c>
      <c r="M65" s="9">
        <v>3179</v>
      </c>
      <c r="N65" s="9">
        <v>3168</v>
      </c>
      <c r="O65" s="9">
        <v>3170</v>
      </c>
      <c r="P65" s="9">
        <v>3170</v>
      </c>
      <c r="Q65" s="9">
        <v>3166</v>
      </c>
      <c r="R65" s="5" t="s">
        <v>35</v>
      </c>
      <c r="S65" s="6">
        <v>3877380</v>
      </c>
      <c r="T65" s="9">
        <v>1223</v>
      </c>
      <c r="U65" s="9">
        <v>2166</v>
      </c>
      <c r="V65" s="19" t="s">
        <v>36</v>
      </c>
      <c r="W65" s="7" t="s">
        <v>35</v>
      </c>
      <c r="X65" s="9">
        <v>431</v>
      </c>
      <c r="Y65" s="5" t="s">
        <v>35</v>
      </c>
      <c r="Z65" s="20">
        <v>100</v>
      </c>
    </row>
    <row r="66" spans="1:26" s="1" customFormat="1" x14ac:dyDescent="0.25">
      <c r="A66" s="9">
        <f t="shared" si="0"/>
        <v>2017</v>
      </c>
      <c r="B66" s="3">
        <f t="shared" si="1"/>
        <v>43009</v>
      </c>
      <c r="C66" s="2">
        <v>43039</v>
      </c>
      <c r="D66" s="4" t="s">
        <v>31</v>
      </c>
      <c r="E66" s="4" t="s">
        <v>32</v>
      </c>
      <c r="F66" s="19" t="s">
        <v>33</v>
      </c>
      <c r="G66" s="4" t="s">
        <v>0</v>
      </c>
      <c r="H66" s="2">
        <v>43074</v>
      </c>
      <c r="I66" s="9" t="s">
        <v>34</v>
      </c>
      <c r="J66" s="5" t="s">
        <v>64</v>
      </c>
      <c r="K66" s="5" t="s">
        <v>64</v>
      </c>
      <c r="L66" s="9">
        <v>3202</v>
      </c>
      <c r="M66" s="9">
        <v>3203</v>
      </c>
      <c r="N66" s="9">
        <v>3196</v>
      </c>
      <c r="O66" s="9">
        <v>3199</v>
      </c>
      <c r="P66" s="9">
        <v>3199</v>
      </c>
      <c r="Q66" s="9">
        <v>3166</v>
      </c>
      <c r="R66" s="5" t="s">
        <v>35</v>
      </c>
      <c r="S66" s="6">
        <v>60262250</v>
      </c>
      <c r="T66" s="9">
        <v>18835</v>
      </c>
      <c r="U66" s="9">
        <v>8683</v>
      </c>
      <c r="V66" s="19" t="s">
        <v>36</v>
      </c>
      <c r="W66" s="7" t="s">
        <v>35</v>
      </c>
      <c r="X66" s="9">
        <v>146</v>
      </c>
      <c r="Y66" s="5" t="s">
        <v>35</v>
      </c>
      <c r="Z66" s="20">
        <v>100</v>
      </c>
    </row>
    <row r="67" spans="1:26" s="1" customFormat="1" x14ac:dyDescent="0.25">
      <c r="A67" s="9">
        <f t="shared" si="0"/>
        <v>2017</v>
      </c>
      <c r="B67" s="3">
        <f t="shared" si="1"/>
        <v>43009</v>
      </c>
      <c r="C67" s="2">
        <v>43039</v>
      </c>
      <c r="D67" s="4" t="s">
        <v>31</v>
      </c>
      <c r="E67" s="4" t="s">
        <v>32</v>
      </c>
      <c r="F67" s="19" t="s">
        <v>33</v>
      </c>
      <c r="G67" s="4" t="s">
        <v>0</v>
      </c>
      <c r="H67" s="2">
        <v>43105</v>
      </c>
      <c r="I67" s="9" t="s">
        <v>34</v>
      </c>
      <c r="J67" s="5" t="s">
        <v>64</v>
      </c>
      <c r="K67" s="5" t="s">
        <v>64</v>
      </c>
      <c r="L67" s="9">
        <v>3210</v>
      </c>
      <c r="M67" s="9">
        <v>3210</v>
      </c>
      <c r="N67" s="9">
        <v>3205</v>
      </c>
      <c r="O67" s="9">
        <v>3207</v>
      </c>
      <c r="P67" s="9">
        <v>3207</v>
      </c>
      <c r="Q67" s="9">
        <v>3166</v>
      </c>
      <c r="R67" s="5" t="s">
        <v>35</v>
      </c>
      <c r="S67" s="6">
        <v>9733610</v>
      </c>
      <c r="T67" s="9">
        <v>3035</v>
      </c>
      <c r="U67" s="9">
        <v>1976</v>
      </c>
      <c r="V67" s="19" t="s">
        <v>36</v>
      </c>
      <c r="W67" s="7" t="s">
        <v>35</v>
      </c>
      <c r="X67" s="9">
        <v>29</v>
      </c>
      <c r="Y67" s="5" t="s">
        <v>35</v>
      </c>
      <c r="Z67" s="20">
        <v>100</v>
      </c>
    </row>
    <row r="69" spans="1:26" x14ac:dyDescent="0.25">
      <c r="A69" s="12" t="s">
        <v>54</v>
      </c>
    </row>
    <row r="70" spans="1:26" x14ac:dyDescent="0.25">
      <c r="A70" s="13" t="s">
        <v>55</v>
      </c>
    </row>
  </sheetData>
  <mergeCells count="30">
    <mergeCell ref="L1:L4"/>
    <mergeCell ref="D3:D4"/>
    <mergeCell ref="E3:E4"/>
    <mergeCell ref="J3:J4"/>
    <mergeCell ref="F1:F4"/>
    <mergeCell ref="G1:G4"/>
    <mergeCell ref="H1:H4"/>
    <mergeCell ref="I1:I4"/>
    <mergeCell ref="J1:J2"/>
    <mergeCell ref="K1:K4"/>
    <mergeCell ref="X1:X4"/>
    <mergeCell ref="M1:M4"/>
    <mergeCell ref="N1:N4"/>
    <mergeCell ref="O1:O4"/>
    <mergeCell ref="Y1:Z2"/>
    <mergeCell ref="Y3:Y4"/>
    <mergeCell ref="Z3:Z4"/>
    <mergeCell ref="Q1:Q4"/>
    <mergeCell ref="R1:R4"/>
    <mergeCell ref="S1:S4"/>
    <mergeCell ref="T1:T4"/>
    <mergeCell ref="U1:U4"/>
    <mergeCell ref="V1:V4"/>
    <mergeCell ref="W1:W4"/>
    <mergeCell ref="P1:P4"/>
    <mergeCell ref="A1:A4"/>
    <mergeCell ref="B1:B4"/>
    <mergeCell ref="C1:C4"/>
    <mergeCell ref="D1:D2"/>
    <mergeCell ref="E1:E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workbookViewId="0"/>
  </sheetViews>
  <sheetFormatPr defaultRowHeight="15" x14ac:dyDescent="0.25"/>
  <cols>
    <col min="1" max="1" width="10.42578125" bestFit="1" customWidth="1"/>
    <col min="2" max="2" width="14.85546875" bestFit="1" customWidth="1"/>
    <col min="3" max="3" width="12.42578125" customWidth="1"/>
    <col min="4" max="4" width="13" customWidth="1"/>
    <col min="5" max="5" width="13.5703125" customWidth="1"/>
    <col min="6" max="6" width="12" customWidth="1"/>
    <col min="7" max="7" width="11.85546875" customWidth="1"/>
    <col min="8" max="8" width="12.42578125" customWidth="1"/>
    <col min="9" max="9" width="13.140625" customWidth="1"/>
    <col min="10" max="10" width="13.28515625" customWidth="1"/>
    <col min="11" max="11" width="12.140625" customWidth="1"/>
    <col min="12" max="12" width="9.7109375" customWidth="1"/>
    <col min="13" max="13" width="13" customWidth="1"/>
  </cols>
  <sheetData>
    <row r="1" spans="1:13" ht="43.15" x14ac:dyDescent="0.3">
      <c r="A1" s="14" t="s">
        <v>1</v>
      </c>
      <c r="B1" s="14" t="s">
        <v>37</v>
      </c>
      <c r="C1" s="14" t="s">
        <v>43</v>
      </c>
      <c r="D1" s="15" t="s">
        <v>44</v>
      </c>
      <c r="E1" s="15" t="s">
        <v>45</v>
      </c>
      <c r="F1" s="15" t="s">
        <v>46</v>
      </c>
      <c r="G1" s="15" t="s">
        <v>47</v>
      </c>
      <c r="H1" s="15" t="s">
        <v>48</v>
      </c>
      <c r="I1" s="15" t="s">
        <v>49</v>
      </c>
      <c r="J1" s="15" t="s">
        <v>50</v>
      </c>
      <c r="K1" s="15" t="s">
        <v>51</v>
      </c>
      <c r="L1" s="16" t="s">
        <v>52</v>
      </c>
      <c r="M1" s="17" t="s">
        <v>53</v>
      </c>
    </row>
    <row r="2" spans="1:13" ht="14.45" x14ac:dyDescent="0.3">
      <c r="A2" s="2">
        <v>43011</v>
      </c>
      <c r="B2" s="9" t="s">
        <v>0</v>
      </c>
      <c r="C2" s="2">
        <v>43042</v>
      </c>
      <c r="D2" s="9">
        <v>4</v>
      </c>
      <c r="E2" s="9">
        <v>1</v>
      </c>
      <c r="F2" s="9">
        <v>0</v>
      </c>
      <c r="G2" s="9">
        <v>0</v>
      </c>
      <c r="H2" s="9">
        <v>0</v>
      </c>
      <c r="I2" s="9">
        <v>0</v>
      </c>
      <c r="J2" s="9">
        <v>0</v>
      </c>
      <c r="K2" s="9">
        <v>0</v>
      </c>
      <c r="L2" s="21">
        <v>3.3111711117651023E-3</v>
      </c>
      <c r="M2" s="21">
        <f t="shared" ref="M2:M64" si="0">L2*SQRT(252)</f>
        <v>5.2563211860670304E-2</v>
      </c>
    </row>
    <row r="3" spans="1:13" ht="14.45" x14ac:dyDescent="0.3">
      <c r="A3" s="2">
        <v>43011</v>
      </c>
      <c r="B3" s="9" t="s">
        <v>0</v>
      </c>
      <c r="C3" s="2">
        <v>43074</v>
      </c>
      <c r="D3" s="9">
        <v>4</v>
      </c>
      <c r="E3" s="9">
        <v>1</v>
      </c>
      <c r="F3" s="9">
        <v>0</v>
      </c>
      <c r="G3" s="9">
        <v>0</v>
      </c>
      <c r="H3" s="9">
        <v>0</v>
      </c>
      <c r="I3" s="9">
        <v>0</v>
      </c>
      <c r="J3" s="9">
        <v>0</v>
      </c>
      <c r="K3" s="9">
        <v>0</v>
      </c>
      <c r="L3" s="21">
        <v>3.2896086543220868E-3</v>
      </c>
      <c r="M3" s="21">
        <f t="shared" si="0"/>
        <v>5.2220918460372509E-2</v>
      </c>
    </row>
    <row r="4" spans="1:13" ht="14.45" x14ac:dyDescent="0.3">
      <c r="A4" s="2">
        <v>43011</v>
      </c>
      <c r="B4" s="9" t="s">
        <v>0</v>
      </c>
      <c r="C4" s="2">
        <v>43103</v>
      </c>
      <c r="D4" s="9">
        <v>4</v>
      </c>
      <c r="E4" s="9">
        <v>1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22">
        <v>2.8284271247461901E-3</v>
      </c>
      <c r="M4" s="21">
        <f t="shared" si="0"/>
        <v>4.48998886412873E-2</v>
      </c>
    </row>
    <row r="5" spans="1:13" ht="14.45" x14ac:dyDescent="0.3">
      <c r="A5" s="2">
        <v>43012</v>
      </c>
      <c r="B5" s="9" t="s">
        <v>0</v>
      </c>
      <c r="C5" s="2">
        <v>43042</v>
      </c>
      <c r="D5" s="9">
        <v>4</v>
      </c>
      <c r="E5" s="9">
        <v>1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21">
        <v>3.1622776601683794E-3</v>
      </c>
      <c r="M5" s="21">
        <f t="shared" si="0"/>
        <v>5.0199601592044535E-2</v>
      </c>
    </row>
    <row r="6" spans="1:13" ht="14.45" x14ac:dyDescent="0.3">
      <c r="A6" s="2">
        <v>43012</v>
      </c>
      <c r="B6" s="9" t="s">
        <v>0</v>
      </c>
      <c r="C6" s="2">
        <v>43074</v>
      </c>
      <c r="D6" s="9">
        <v>4</v>
      </c>
      <c r="E6" s="9">
        <v>1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21">
        <v>3.1622776601683794E-3</v>
      </c>
      <c r="M6" s="21">
        <f t="shared" si="0"/>
        <v>5.0199601592044535E-2</v>
      </c>
    </row>
    <row r="7" spans="1:13" ht="14.45" x14ac:dyDescent="0.3">
      <c r="A7" s="2">
        <v>43012</v>
      </c>
      <c r="B7" s="9" t="s">
        <v>0</v>
      </c>
      <c r="C7" s="2">
        <v>43103</v>
      </c>
      <c r="D7" s="9">
        <v>4</v>
      </c>
      <c r="E7" s="9">
        <v>1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22">
        <v>2.8284271247461901E-3</v>
      </c>
      <c r="M7" s="21">
        <f t="shared" si="0"/>
        <v>4.48998886412873E-2</v>
      </c>
    </row>
    <row r="8" spans="1:13" ht="14.45" x14ac:dyDescent="0.3">
      <c r="A8" s="2">
        <v>43013</v>
      </c>
      <c r="B8" s="9" t="s">
        <v>0</v>
      </c>
      <c r="C8" s="2">
        <v>43042</v>
      </c>
      <c r="D8" s="9">
        <v>4</v>
      </c>
      <c r="E8" s="9">
        <v>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21">
        <v>3.1622776601683794E-3</v>
      </c>
      <c r="M8" s="21">
        <f t="shared" si="0"/>
        <v>5.0199601592044535E-2</v>
      </c>
    </row>
    <row r="9" spans="1:13" ht="14.45" x14ac:dyDescent="0.3">
      <c r="A9" s="2">
        <v>43013</v>
      </c>
      <c r="B9" s="9" t="s">
        <v>0</v>
      </c>
      <c r="C9" s="2">
        <v>43074</v>
      </c>
      <c r="D9" s="9">
        <v>4</v>
      </c>
      <c r="E9" s="9">
        <v>1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21">
        <v>3.1622776601683794E-3</v>
      </c>
      <c r="M9" s="21">
        <f t="shared" si="0"/>
        <v>5.0199601592044535E-2</v>
      </c>
    </row>
    <row r="10" spans="1:13" ht="14.45" x14ac:dyDescent="0.3">
      <c r="A10" s="2">
        <v>43013</v>
      </c>
      <c r="B10" s="9" t="s">
        <v>0</v>
      </c>
      <c r="C10" s="2">
        <v>43103</v>
      </c>
      <c r="D10" s="9">
        <v>4</v>
      </c>
      <c r="E10" s="9">
        <v>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22">
        <v>2.8284271247461901E-3</v>
      </c>
      <c r="M10" s="21">
        <f t="shared" si="0"/>
        <v>4.48998886412873E-2</v>
      </c>
    </row>
    <row r="11" spans="1:13" ht="14.45" x14ac:dyDescent="0.3">
      <c r="A11" s="2">
        <v>43014</v>
      </c>
      <c r="B11" s="9" t="s">
        <v>0</v>
      </c>
      <c r="C11" s="2">
        <v>43042</v>
      </c>
      <c r="D11" s="9">
        <v>4</v>
      </c>
      <c r="E11" s="9">
        <v>1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21">
        <v>3.2522680179322416E-3</v>
      </c>
      <c r="M11" s="21">
        <f t="shared" si="0"/>
        <v>5.1628154234265998E-2</v>
      </c>
    </row>
    <row r="12" spans="1:13" ht="14.45" x14ac:dyDescent="0.3">
      <c r="A12" s="2">
        <v>43014</v>
      </c>
      <c r="B12" s="9" t="s">
        <v>0</v>
      </c>
      <c r="C12" s="2">
        <v>43074</v>
      </c>
      <c r="D12" s="9">
        <v>4</v>
      </c>
      <c r="E12" s="9">
        <v>1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21">
        <v>3.2910844172593864E-3</v>
      </c>
      <c r="M12" s="21">
        <f t="shared" si="0"/>
        <v>5.2244345470729599E-2</v>
      </c>
    </row>
    <row r="13" spans="1:13" ht="14.45" x14ac:dyDescent="0.3">
      <c r="A13" s="2">
        <v>43014</v>
      </c>
      <c r="B13" s="9" t="s">
        <v>0</v>
      </c>
      <c r="C13" s="2">
        <v>43103</v>
      </c>
      <c r="D13" s="9">
        <v>4</v>
      </c>
      <c r="E13" s="9">
        <v>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22">
        <v>2.8284271247461901E-3</v>
      </c>
      <c r="M13" s="21">
        <f t="shared" si="0"/>
        <v>4.48998886412873E-2</v>
      </c>
    </row>
    <row r="14" spans="1:13" ht="14.45" x14ac:dyDescent="0.3">
      <c r="A14" s="2">
        <v>43017</v>
      </c>
      <c r="B14" s="9" t="s">
        <v>0</v>
      </c>
      <c r="C14" s="2">
        <v>43042</v>
      </c>
      <c r="D14" s="9">
        <v>4</v>
      </c>
      <c r="E14" s="9">
        <v>1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21">
        <v>3.1622776601683794E-3</v>
      </c>
      <c r="M14" s="21">
        <f t="shared" si="0"/>
        <v>5.0199601592044535E-2</v>
      </c>
    </row>
    <row r="15" spans="1:13" ht="14.45" x14ac:dyDescent="0.3">
      <c r="A15" s="2">
        <v>43017</v>
      </c>
      <c r="B15" s="9" t="s">
        <v>0</v>
      </c>
      <c r="C15" s="2">
        <v>43074</v>
      </c>
      <c r="D15" s="9">
        <v>4</v>
      </c>
      <c r="E15" s="9">
        <v>1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21">
        <v>3.1622776601683794E-3</v>
      </c>
      <c r="M15" s="21">
        <f t="shared" si="0"/>
        <v>5.0199601592044535E-2</v>
      </c>
    </row>
    <row r="16" spans="1:13" ht="14.45" x14ac:dyDescent="0.3">
      <c r="A16" s="2">
        <v>43017</v>
      </c>
      <c r="B16" s="9" t="s">
        <v>0</v>
      </c>
      <c r="C16" s="2">
        <v>43103</v>
      </c>
      <c r="D16" s="9">
        <v>4</v>
      </c>
      <c r="E16" s="9">
        <v>1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22">
        <v>2.8284271247461901E-3</v>
      </c>
      <c r="M16" s="21">
        <f t="shared" si="0"/>
        <v>4.48998886412873E-2</v>
      </c>
    </row>
    <row r="17" spans="1:13" ht="14.45" x14ac:dyDescent="0.3">
      <c r="A17" s="2">
        <v>43018</v>
      </c>
      <c r="B17" s="9" t="s">
        <v>0</v>
      </c>
      <c r="C17" s="2">
        <v>43042</v>
      </c>
      <c r="D17" s="9">
        <v>4</v>
      </c>
      <c r="E17" s="9">
        <v>1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21">
        <v>3.0000000000000001E-3</v>
      </c>
      <c r="M17" s="21">
        <f t="shared" si="0"/>
        <v>4.7623523599162637E-2</v>
      </c>
    </row>
    <row r="18" spans="1:13" ht="14.45" x14ac:dyDescent="0.3">
      <c r="A18" s="2">
        <v>43018</v>
      </c>
      <c r="B18" s="9" t="s">
        <v>0</v>
      </c>
      <c r="C18" s="2">
        <v>43074</v>
      </c>
      <c r="D18" s="9">
        <v>4</v>
      </c>
      <c r="E18" s="9">
        <v>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21">
        <v>3.0000000000000001E-3</v>
      </c>
      <c r="M18" s="21">
        <f t="shared" si="0"/>
        <v>4.7623523599162637E-2</v>
      </c>
    </row>
    <row r="19" spans="1:13" ht="14.45" x14ac:dyDescent="0.3">
      <c r="A19" s="2">
        <v>43018</v>
      </c>
      <c r="B19" s="9" t="s">
        <v>0</v>
      </c>
      <c r="C19" s="2">
        <v>43103</v>
      </c>
      <c r="D19" s="9">
        <v>4</v>
      </c>
      <c r="E19" s="9">
        <v>1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22">
        <v>2.8284271247461901E-3</v>
      </c>
      <c r="M19" s="21">
        <f t="shared" si="0"/>
        <v>4.48998886412873E-2</v>
      </c>
    </row>
    <row r="20" spans="1:13" ht="14.45" x14ac:dyDescent="0.3">
      <c r="A20" s="2">
        <v>43019</v>
      </c>
      <c r="B20" s="9" t="s">
        <v>0</v>
      </c>
      <c r="C20" s="2">
        <v>43042</v>
      </c>
      <c r="D20" s="9">
        <v>4</v>
      </c>
      <c r="E20" s="9">
        <v>1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21">
        <v>3.0000000000000001E-3</v>
      </c>
      <c r="M20" s="21">
        <f t="shared" si="0"/>
        <v>4.7623523599162637E-2</v>
      </c>
    </row>
    <row r="21" spans="1:13" ht="14.45" x14ac:dyDescent="0.3">
      <c r="A21" s="2">
        <v>43019</v>
      </c>
      <c r="B21" s="9" t="s">
        <v>0</v>
      </c>
      <c r="C21" s="2">
        <v>43074</v>
      </c>
      <c r="D21" s="9">
        <v>4</v>
      </c>
      <c r="E21" s="9">
        <v>1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21">
        <v>3.0000000000000001E-3</v>
      </c>
      <c r="M21" s="21">
        <f t="shared" si="0"/>
        <v>4.7623523599162637E-2</v>
      </c>
    </row>
    <row r="22" spans="1:13" ht="14.45" x14ac:dyDescent="0.3">
      <c r="A22" s="2">
        <v>43019</v>
      </c>
      <c r="B22" s="9" t="s">
        <v>0</v>
      </c>
      <c r="C22" s="2">
        <v>43103</v>
      </c>
      <c r="D22" s="9">
        <v>4</v>
      </c>
      <c r="E22" s="9">
        <v>1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22">
        <v>2.8284271247461901E-3</v>
      </c>
      <c r="M22" s="21">
        <f t="shared" si="0"/>
        <v>4.48998886412873E-2</v>
      </c>
    </row>
    <row r="23" spans="1:13" ht="14.45" x14ac:dyDescent="0.3">
      <c r="A23" s="2">
        <v>43020</v>
      </c>
      <c r="B23" s="9" t="s">
        <v>0</v>
      </c>
      <c r="C23" s="2">
        <v>43042</v>
      </c>
      <c r="D23" s="9">
        <v>4</v>
      </c>
      <c r="E23" s="9">
        <v>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21">
        <v>3.0000000000000001E-3</v>
      </c>
      <c r="M23" s="21">
        <f t="shared" si="0"/>
        <v>4.7623523599162637E-2</v>
      </c>
    </row>
    <row r="24" spans="1:13" ht="14.45" x14ac:dyDescent="0.3">
      <c r="A24" s="2">
        <v>43020</v>
      </c>
      <c r="B24" s="9" t="s">
        <v>0</v>
      </c>
      <c r="C24" s="2">
        <v>43074</v>
      </c>
      <c r="D24" s="9">
        <v>4</v>
      </c>
      <c r="E24" s="9">
        <v>1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21">
        <v>2.8284271247461901E-3</v>
      </c>
      <c r="M24" s="21">
        <f t="shared" si="0"/>
        <v>4.48998886412873E-2</v>
      </c>
    </row>
    <row r="25" spans="1:13" x14ac:dyDescent="0.25">
      <c r="A25" s="2">
        <v>43020</v>
      </c>
      <c r="B25" s="9" t="s">
        <v>0</v>
      </c>
      <c r="C25" s="2">
        <v>43103</v>
      </c>
      <c r="D25" s="9">
        <v>4</v>
      </c>
      <c r="E25" s="9">
        <v>1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22">
        <v>2.8284271247461901E-3</v>
      </c>
      <c r="M25" s="21">
        <f t="shared" si="0"/>
        <v>4.48998886412873E-2</v>
      </c>
    </row>
    <row r="26" spans="1:13" x14ac:dyDescent="0.25">
      <c r="A26" s="2">
        <v>43021</v>
      </c>
      <c r="B26" s="9" t="s">
        <v>0</v>
      </c>
      <c r="C26" s="2">
        <v>43042</v>
      </c>
      <c r="D26" s="9">
        <v>4</v>
      </c>
      <c r="E26" s="9">
        <v>1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21">
        <v>3.0000000000000001E-3</v>
      </c>
      <c r="M26" s="21">
        <f t="shared" si="0"/>
        <v>4.7623523599162637E-2</v>
      </c>
    </row>
    <row r="27" spans="1:13" x14ac:dyDescent="0.25">
      <c r="A27" s="2">
        <v>43021</v>
      </c>
      <c r="B27" s="9" t="s">
        <v>0</v>
      </c>
      <c r="C27" s="2">
        <v>43074</v>
      </c>
      <c r="D27" s="9">
        <v>4</v>
      </c>
      <c r="E27" s="9">
        <v>1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21">
        <v>2.8284271247461901E-3</v>
      </c>
      <c r="M27" s="21">
        <f t="shared" si="0"/>
        <v>4.48998886412873E-2</v>
      </c>
    </row>
    <row r="28" spans="1:13" x14ac:dyDescent="0.25">
      <c r="A28" s="2">
        <v>43021</v>
      </c>
      <c r="B28" s="9" t="s">
        <v>0</v>
      </c>
      <c r="C28" s="2">
        <v>43103</v>
      </c>
      <c r="D28" s="9">
        <v>4</v>
      </c>
      <c r="E28" s="9">
        <v>1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22">
        <v>2.8284271247461901E-3</v>
      </c>
      <c r="M28" s="21">
        <f t="shared" si="0"/>
        <v>4.48998886412873E-2</v>
      </c>
    </row>
    <row r="29" spans="1:13" x14ac:dyDescent="0.25">
      <c r="A29" s="2">
        <v>43024</v>
      </c>
      <c r="B29" s="9" t="s">
        <v>0</v>
      </c>
      <c r="C29" s="2">
        <v>43042</v>
      </c>
      <c r="D29" s="9">
        <v>4</v>
      </c>
      <c r="E29" s="9">
        <v>1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21">
        <v>3.095762805081826E-3</v>
      </c>
      <c r="M29" s="21">
        <f t="shared" si="0"/>
        <v>4.9143711001741419E-2</v>
      </c>
    </row>
    <row r="30" spans="1:13" x14ac:dyDescent="0.25">
      <c r="A30" s="2">
        <v>43024</v>
      </c>
      <c r="B30" s="9" t="s">
        <v>0</v>
      </c>
      <c r="C30" s="2">
        <v>43074</v>
      </c>
      <c r="D30" s="9">
        <v>4</v>
      </c>
      <c r="E30" s="9">
        <v>1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21">
        <v>2.9506871906045395E-3</v>
      </c>
      <c r="M30" s="21">
        <f t="shared" si="0"/>
        <v>4.6840707018500724E-2</v>
      </c>
    </row>
    <row r="31" spans="1:13" x14ac:dyDescent="0.25">
      <c r="A31" s="2">
        <v>43024</v>
      </c>
      <c r="B31" s="9" t="s">
        <v>0</v>
      </c>
      <c r="C31" s="2">
        <v>43103</v>
      </c>
      <c r="D31" s="9">
        <v>4</v>
      </c>
      <c r="E31" s="9">
        <v>1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22">
        <v>2.9102840368931439E-3</v>
      </c>
      <c r="M31" s="21">
        <f t="shared" si="0"/>
        <v>4.6199326837082312E-2</v>
      </c>
    </row>
    <row r="32" spans="1:13" x14ac:dyDescent="0.25">
      <c r="A32" s="2">
        <v>43025</v>
      </c>
      <c r="B32" s="9" t="s">
        <v>0</v>
      </c>
      <c r="C32" s="2">
        <v>43042</v>
      </c>
      <c r="D32" s="9">
        <v>4</v>
      </c>
      <c r="E32" s="9">
        <v>1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21">
        <v>3.1622776601683794E-3</v>
      </c>
      <c r="M32" s="21">
        <f t="shared" si="0"/>
        <v>5.0199601592044535E-2</v>
      </c>
    </row>
    <row r="33" spans="1:13" x14ac:dyDescent="0.25">
      <c r="A33" s="2">
        <v>43025</v>
      </c>
      <c r="B33" s="9" t="s">
        <v>0</v>
      </c>
      <c r="C33" s="2">
        <v>43074</v>
      </c>
      <c r="D33" s="9">
        <v>4</v>
      </c>
      <c r="E33" s="9">
        <v>1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21">
        <v>3.0000000000000001E-3</v>
      </c>
      <c r="M33" s="21">
        <f t="shared" si="0"/>
        <v>4.7623523599162637E-2</v>
      </c>
    </row>
    <row r="34" spans="1:13" x14ac:dyDescent="0.25">
      <c r="A34" s="2">
        <v>43025</v>
      </c>
      <c r="B34" s="9" t="s">
        <v>0</v>
      </c>
      <c r="C34" s="2">
        <v>43103</v>
      </c>
      <c r="D34" s="9">
        <v>4</v>
      </c>
      <c r="E34" s="9">
        <v>1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22">
        <v>3.0000000000000001E-3</v>
      </c>
      <c r="M34" s="21">
        <f t="shared" si="0"/>
        <v>4.7623523599162637E-2</v>
      </c>
    </row>
    <row r="35" spans="1:13" x14ac:dyDescent="0.25">
      <c r="A35" s="2">
        <v>43026</v>
      </c>
      <c r="B35" s="9" t="s">
        <v>0</v>
      </c>
      <c r="C35" s="2">
        <v>43042</v>
      </c>
      <c r="D35" s="9">
        <v>4</v>
      </c>
      <c r="E35" s="9">
        <v>1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21">
        <v>3.7416573867739412E-3</v>
      </c>
      <c r="M35" s="21">
        <f t="shared" si="0"/>
        <v>5.939696961966999E-2</v>
      </c>
    </row>
    <row r="36" spans="1:13" x14ac:dyDescent="0.25">
      <c r="A36" s="2">
        <v>43026</v>
      </c>
      <c r="B36" s="9" t="s">
        <v>0</v>
      </c>
      <c r="C36" s="2">
        <v>43074</v>
      </c>
      <c r="D36" s="9">
        <v>4</v>
      </c>
      <c r="E36" s="9">
        <v>1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21">
        <v>2.8284271247461901E-3</v>
      </c>
      <c r="M36" s="21">
        <f t="shared" si="0"/>
        <v>4.48998886412873E-2</v>
      </c>
    </row>
    <row r="37" spans="1:13" x14ac:dyDescent="0.25">
      <c r="A37" s="2">
        <v>43026</v>
      </c>
      <c r="B37" s="9" t="s">
        <v>0</v>
      </c>
      <c r="C37" s="2">
        <v>43103</v>
      </c>
      <c r="D37" s="9">
        <v>4</v>
      </c>
      <c r="E37" s="9">
        <v>1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22">
        <v>2.8284271247461901E-3</v>
      </c>
      <c r="M37" s="21">
        <f t="shared" si="0"/>
        <v>4.48998886412873E-2</v>
      </c>
    </row>
    <row r="38" spans="1:13" x14ac:dyDescent="0.25">
      <c r="A38" s="2">
        <v>43027</v>
      </c>
      <c r="B38" s="9" t="s">
        <v>0</v>
      </c>
      <c r="C38" s="2">
        <v>43042</v>
      </c>
      <c r="D38" s="9">
        <v>4</v>
      </c>
      <c r="E38" s="9">
        <v>1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22">
        <v>3.6055512754639891E-3</v>
      </c>
      <c r="M38" s="21">
        <f t="shared" si="0"/>
        <v>5.7236352085016741E-2</v>
      </c>
    </row>
    <row r="39" spans="1:13" x14ac:dyDescent="0.25">
      <c r="A39" s="2">
        <v>43027</v>
      </c>
      <c r="B39" s="9" t="s">
        <v>0</v>
      </c>
      <c r="C39" s="2">
        <v>43074</v>
      </c>
      <c r="D39" s="9">
        <v>4</v>
      </c>
      <c r="E39" s="9">
        <v>1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22">
        <v>2.8284271247461901E-3</v>
      </c>
      <c r="M39" s="21">
        <f t="shared" si="0"/>
        <v>4.48998886412873E-2</v>
      </c>
    </row>
    <row r="40" spans="1:13" x14ac:dyDescent="0.25">
      <c r="A40" s="2">
        <v>43027</v>
      </c>
      <c r="B40" s="9" t="s">
        <v>0</v>
      </c>
      <c r="C40" s="2">
        <v>43103</v>
      </c>
      <c r="D40" s="9">
        <v>4</v>
      </c>
      <c r="E40" s="9">
        <v>1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22">
        <v>2.8284271247461901E-3</v>
      </c>
      <c r="M40" s="21">
        <f t="shared" si="0"/>
        <v>4.48998886412873E-2</v>
      </c>
    </row>
    <row r="41" spans="1:13" x14ac:dyDescent="0.25">
      <c r="A41" s="2">
        <v>43028</v>
      </c>
      <c r="B41" s="9" t="s">
        <v>0</v>
      </c>
      <c r="C41" s="2">
        <v>43042</v>
      </c>
      <c r="D41" s="9">
        <v>4</v>
      </c>
      <c r="E41" s="9">
        <v>1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22">
        <v>3.4641016151377548E-3</v>
      </c>
      <c r="M41" s="21">
        <f t="shared" si="0"/>
        <v>5.4990908339470089E-2</v>
      </c>
    </row>
    <row r="42" spans="1:13" x14ac:dyDescent="0.25">
      <c r="A42" s="2">
        <v>43028</v>
      </c>
      <c r="B42" s="9" t="s">
        <v>0</v>
      </c>
      <c r="C42" s="2">
        <v>43074</v>
      </c>
      <c r="D42" s="9">
        <v>4</v>
      </c>
      <c r="E42" s="9">
        <v>1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22">
        <v>2.8284271247461901E-3</v>
      </c>
      <c r="M42" s="21">
        <f t="shared" si="0"/>
        <v>4.48998886412873E-2</v>
      </c>
    </row>
    <row r="43" spans="1:13" x14ac:dyDescent="0.25">
      <c r="A43" s="2">
        <v>43028</v>
      </c>
      <c r="B43" s="9" t="s">
        <v>0</v>
      </c>
      <c r="C43" s="2">
        <v>43103</v>
      </c>
      <c r="D43" s="9">
        <v>4</v>
      </c>
      <c r="E43" s="9">
        <v>1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22">
        <v>2.8284271247461901E-3</v>
      </c>
      <c r="M43" s="21">
        <f t="shared" si="0"/>
        <v>4.48998886412873E-2</v>
      </c>
    </row>
    <row r="44" spans="1:13" x14ac:dyDescent="0.25">
      <c r="A44" s="2">
        <v>43031</v>
      </c>
      <c r="B44" s="9" t="s">
        <v>0</v>
      </c>
      <c r="C44" s="2">
        <v>43042</v>
      </c>
      <c r="D44" s="9">
        <v>4</v>
      </c>
      <c r="E44" s="9">
        <v>1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21">
        <v>3.3166247903553998E-3</v>
      </c>
      <c r="M44" s="21">
        <f t="shared" si="0"/>
        <v>5.2649786324352736E-2</v>
      </c>
    </row>
    <row r="45" spans="1:13" x14ac:dyDescent="0.25">
      <c r="A45" s="2">
        <v>43031</v>
      </c>
      <c r="B45" s="9" t="s">
        <v>0</v>
      </c>
      <c r="C45" s="2">
        <v>43074</v>
      </c>
      <c r="D45" s="9">
        <v>4</v>
      </c>
      <c r="E45" s="9">
        <v>1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21">
        <v>2.8284271247461901E-3</v>
      </c>
      <c r="M45" s="21">
        <f t="shared" si="0"/>
        <v>4.48998886412873E-2</v>
      </c>
    </row>
    <row r="46" spans="1:13" x14ac:dyDescent="0.25">
      <c r="A46" s="2">
        <v>43031</v>
      </c>
      <c r="B46" s="9" t="s">
        <v>0</v>
      </c>
      <c r="C46" s="2">
        <v>43103</v>
      </c>
      <c r="D46" s="9">
        <v>4</v>
      </c>
      <c r="E46" s="9">
        <v>1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22">
        <v>2.8284271247461901E-3</v>
      </c>
      <c r="M46" s="21">
        <f t="shared" si="0"/>
        <v>4.48998886412873E-2</v>
      </c>
    </row>
    <row r="47" spans="1:13" x14ac:dyDescent="0.25">
      <c r="A47" s="2">
        <v>43032</v>
      </c>
      <c r="B47" s="9" t="s">
        <v>0</v>
      </c>
      <c r="C47" s="2">
        <v>43042</v>
      </c>
      <c r="D47" s="9">
        <v>4</v>
      </c>
      <c r="E47" s="9">
        <v>1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21">
        <v>3.1622776601683794E-3</v>
      </c>
      <c r="M47" s="21">
        <f t="shared" si="0"/>
        <v>5.0199601592044535E-2</v>
      </c>
    </row>
    <row r="48" spans="1:13" x14ac:dyDescent="0.25">
      <c r="A48" s="2">
        <v>43032</v>
      </c>
      <c r="B48" s="9" t="s">
        <v>0</v>
      </c>
      <c r="C48" s="2">
        <v>43074</v>
      </c>
      <c r="D48" s="9">
        <v>4</v>
      </c>
      <c r="E48" s="9">
        <v>1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21">
        <v>2.8284271247461901E-3</v>
      </c>
      <c r="M48" s="21">
        <f t="shared" si="0"/>
        <v>4.48998886412873E-2</v>
      </c>
    </row>
    <row r="49" spans="1:13" x14ac:dyDescent="0.25">
      <c r="A49" s="2">
        <v>43032</v>
      </c>
      <c r="B49" s="9" t="s">
        <v>0</v>
      </c>
      <c r="C49" s="2">
        <v>43103</v>
      </c>
      <c r="D49" s="9">
        <v>4</v>
      </c>
      <c r="E49" s="9">
        <v>1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22">
        <v>2.8284271247461901E-3</v>
      </c>
      <c r="M49" s="21">
        <f t="shared" si="0"/>
        <v>4.48998886412873E-2</v>
      </c>
    </row>
    <row r="50" spans="1:13" x14ac:dyDescent="0.25">
      <c r="A50" s="2">
        <v>43033</v>
      </c>
      <c r="B50" s="9" t="s">
        <v>0</v>
      </c>
      <c r="C50" s="2">
        <v>43042</v>
      </c>
      <c r="D50" s="9">
        <v>4</v>
      </c>
      <c r="E50" s="9">
        <v>1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21">
        <v>3.0000000000000001E-3</v>
      </c>
      <c r="M50" s="21">
        <f t="shared" si="0"/>
        <v>4.7623523599162637E-2</v>
      </c>
    </row>
    <row r="51" spans="1:13" x14ac:dyDescent="0.25">
      <c r="A51" s="2">
        <v>43033</v>
      </c>
      <c r="B51" s="9" t="s">
        <v>0</v>
      </c>
      <c r="C51" s="2">
        <v>43074</v>
      </c>
      <c r="D51" s="9">
        <v>4</v>
      </c>
      <c r="E51" s="9">
        <v>1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21">
        <v>2.8284271247461901E-3</v>
      </c>
      <c r="M51" s="21">
        <f t="shared" si="0"/>
        <v>4.48998886412873E-2</v>
      </c>
    </row>
    <row r="52" spans="1:13" x14ac:dyDescent="0.25">
      <c r="A52" s="2">
        <v>43033</v>
      </c>
      <c r="B52" s="9" t="s">
        <v>0</v>
      </c>
      <c r="C52" s="2">
        <v>43103</v>
      </c>
      <c r="D52" s="9">
        <v>4</v>
      </c>
      <c r="E52" s="9">
        <v>1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22">
        <v>2.8284271247461901E-3</v>
      </c>
      <c r="M52" s="21">
        <f t="shared" si="0"/>
        <v>4.48998886412873E-2</v>
      </c>
    </row>
    <row r="53" spans="1:13" x14ac:dyDescent="0.25">
      <c r="A53" s="2">
        <v>43034</v>
      </c>
      <c r="B53" s="9" t="s">
        <v>0</v>
      </c>
      <c r="C53" s="2">
        <v>43042</v>
      </c>
      <c r="D53" s="9">
        <v>4</v>
      </c>
      <c r="E53" s="9">
        <v>1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21">
        <v>2.8284271247461901E-3</v>
      </c>
      <c r="M53" s="21">
        <f t="shared" si="0"/>
        <v>4.48998886412873E-2</v>
      </c>
    </row>
    <row r="54" spans="1:13" x14ac:dyDescent="0.25">
      <c r="A54" s="2">
        <v>43034</v>
      </c>
      <c r="B54" s="9" t="s">
        <v>0</v>
      </c>
      <c r="C54" s="2">
        <v>43074</v>
      </c>
      <c r="D54" s="9">
        <v>4</v>
      </c>
      <c r="E54" s="9">
        <v>1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21">
        <v>2.8284271247461901E-3</v>
      </c>
      <c r="M54" s="21">
        <f t="shared" si="0"/>
        <v>4.48998886412873E-2</v>
      </c>
    </row>
    <row r="55" spans="1:13" x14ac:dyDescent="0.25">
      <c r="A55" s="2">
        <v>43034</v>
      </c>
      <c r="B55" s="9" t="s">
        <v>0</v>
      </c>
      <c r="C55" s="2">
        <v>43103</v>
      </c>
      <c r="D55" s="9">
        <v>4</v>
      </c>
      <c r="E55" s="9">
        <v>1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22">
        <v>2.8284271247461901E-3</v>
      </c>
      <c r="M55" s="21">
        <f t="shared" si="0"/>
        <v>4.48998886412873E-2</v>
      </c>
    </row>
    <row r="56" spans="1:13" x14ac:dyDescent="0.25">
      <c r="A56" s="2">
        <v>43035</v>
      </c>
      <c r="B56" s="9" t="s">
        <v>0</v>
      </c>
      <c r="C56" s="2">
        <v>43042</v>
      </c>
      <c r="D56" s="9">
        <v>4</v>
      </c>
      <c r="E56" s="9">
        <v>1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21">
        <v>2.8284271247461901E-3</v>
      </c>
      <c r="M56" s="21">
        <f t="shared" si="0"/>
        <v>4.48998886412873E-2</v>
      </c>
    </row>
    <row r="57" spans="1:13" x14ac:dyDescent="0.25">
      <c r="A57" s="2">
        <v>43035</v>
      </c>
      <c r="B57" s="9" t="s">
        <v>0</v>
      </c>
      <c r="C57" s="2">
        <v>43074</v>
      </c>
      <c r="D57" s="9">
        <v>4</v>
      </c>
      <c r="E57" s="9">
        <v>1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21">
        <v>2.8284271247461901E-3</v>
      </c>
      <c r="M57" s="21">
        <f t="shared" si="0"/>
        <v>4.48998886412873E-2</v>
      </c>
    </row>
    <row r="58" spans="1:13" x14ac:dyDescent="0.25">
      <c r="A58" s="2">
        <v>43035</v>
      </c>
      <c r="B58" s="9" t="s">
        <v>0</v>
      </c>
      <c r="C58" s="2">
        <v>43103</v>
      </c>
      <c r="D58" s="9">
        <v>4</v>
      </c>
      <c r="E58" s="9">
        <v>1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22">
        <v>2.8284271247461901E-3</v>
      </c>
      <c r="M58" s="21">
        <f t="shared" si="0"/>
        <v>4.48998886412873E-2</v>
      </c>
    </row>
    <row r="59" spans="1:13" x14ac:dyDescent="0.25">
      <c r="A59" s="2">
        <v>43038</v>
      </c>
      <c r="B59" s="9" t="s">
        <v>0</v>
      </c>
      <c r="C59" s="2">
        <v>43042</v>
      </c>
      <c r="D59" s="9">
        <v>4</v>
      </c>
      <c r="E59" s="9">
        <v>1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21">
        <v>2.8284271247461901E-3</v>
      </c>
      <c r="M59" s="21">
        <f t="shared" si="0"/>
        <v>4.48998886412873E-2</v>
      </c>
    </row>
    <row r="60" spans="1:13" x14ac:dyDescent="0.25">
      <c r="A60" s="2">
        <v>43038</v>
      </c>
      <c r="B60" s="9" t="s">
        <v>0</v>
      </c>
      <c r="C60" s="2">
        <v>43074</v>
      </c>
      <c r="D60" s="9">
        <v>4</v>
      </c>
      <c r="E60" s="9">
        <v>1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21">
        <v>2.8284271247461901E-3</v>
      </c>
      <c r="M60" s="21">
        <f t="shared" si="0"/>
        <v>4.48998886412873E-2</v>
      </c>
    </row>
    <row r="61" spans="1:13" x14ac:dyDescent="0.25">
      <c r="A61" s="2">
        <v>43038</v>
      </c>
      <c r="B61" s="9" t="s">
        <v>0</v>
      </c>
      <c r="C61" s="2">
        <v>43103</v>
      </c>
      <c r="D61" s="9">
        <v>4</v>
      </c>
      <c r="E61" s="9">
        <v>1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22">
        <v>2.8284271247461901E-3</v>
      </c>
      <c r="M61" s="21">
        <f t="shared" si="0"/>
        <v>4.48998886412873E-2</v>
      </c>
    </row>
    <row r="62" spans="1:13" x14ac:dyDescent="0.25">
      <c r="A62" s="2">
        <v>43039</v>
      </c>
      <c r="B62" s="9" t="s">
        <v>0</v>
      </c>
      <c r="C62" s="2">
        <v>43042</v>
      </c>
      <c r="D62" s="9">
        <v>4</v>
      </c>
      <c r="E62" s="9">
        <v>1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21">
        <v>3.0000000000000001E-3</v>
      </c>
      <c r="M62" s="21">
        <f t="shared" si="0"/>
        <v>4.7623523599162637E-2</v>
      </c>
    </row>
    <row r="63" spans="1:13" x14ac:dyDescent="0.25">
      <c r="A63" s="2">
        <v>43039</v>
      </c>
      <c r="B63" s="9" t="s">
        <v>0</v>
      </c>
      <c r="C63" s="2">
        <v>43074</v>
      </c>
      <c r="D63" s="9">
        <v>4</v>
      </c>
      <c r="E63" s="9">
        <v>1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21">
        <v>2.8284271247461901E-3</v>
      </c>
      <c r="M63" s="21">
        <f t="shared" si="0"/>
        <v>4.48998886412873E-2</v>
      </c>
    </row>
    <row r="64" spans="1:13" x14ac:dyDescent="0.25">
      <c r="A64" s="2">
        <v>43039</v>
      </c>
      <c r="B64" s="9" t="s">
        <v>0</v>
      </c>
      <c r="C64" s="2">
        <v>43103</v>
      </c>
      <c r="D64" s="9">
        <v>4</v>
      </c>
      <c r="E64" s="9">
        <v>1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22">
        <v>2.8284271247461901E-3</v>
      </c>
      <c r="M64" s="21">
        <f t="shared" si="0"/>
        <v>4.48998886412873E-2</v>
      </c>
    </row>
    <row r="66" spans="1:1" x14ac:dyDescent="0.25">
      <c r="A66" s="11" t="s">
        <v>56</v>
      </c>
    </row>
    <row r="67" spans="1:1" x14ac:dyDescent="0.25">
      <c r="A67" s="18" t="s">
        <v>57</v>
      </c>
    </row>
    <row r="68" spans="1:1" x14ac:dyDescent="0.25">
      <c r="A68" s="11" t="s">
        <v>58</v>
      </c>
    </row>
    <row r="69" spans="1:1" x14ac:dyDescent="0.25">
      <c r="A69" s="11" t="s">
        <v>59</v>
      </c>
    </row>
    <row r="70" spans="1:1" x14ac:dyDescent="0.25">
      <c r="A70" s="11" t="s">
        <v>60</v>
      </c>
    </row>
    <row r="71" spans="1:1" x14ac:dyDescent="0.25">
      <c r="A71" s="11" t="s">
        <v>61</v>
      </c>
    </row>
    <row r="72" spans="1:1" x14ac:dyDescent="0.25">
      <c r="A72" s="11" t="s">
        <v>62</v>
      </c>
    </row>
    <row r="73" spans="1:1" x14ac:dyDescent="0.25">
      <c r="A73" s="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sqref="A1:A4"/>
    </sheetView>
  </sheetViews>
  <sheetFormatPr defaultRowHeight="15" x14ac:dyDescent="0.25"/>
  <cols>
    <col min="1" max="1" width="10.42578125" bestFit="1" customWidth="1"/>
    <col min="2" max="2" width="14.28515625" bestFit="1" customWidth="1"/>
    <col min="3" max="3" width="14.85546875" bestFit="1" customWidth="1"/>
    <col min="4" max="4" width="10.42578125" bestFit="1" customWidth="1"/>
  </cols>
  <sheetData>
    <row r="1" spans="1:6" x14ac:dyDescent="0.25">
      <c r="A1" s="28" t="s">
        <v>1</v>
      </c>
      <c r="B1" s="27" t="s">
        <v>5</v>
      </c>
      <c r="C1" s="27" t="s">
        <v>37</v>
      </c>
      <c r="D1" s="28" t="s">
        <v>38</v>
      </c>
      <c r="E1" s="27" t="s">
        <v>39</v>
      </c>
      <c r="F1" s="27" t="s">
        <v>40</v>
      </c>
    </row>
    <row r="2" spans="1:6" x14ac:dyDescent="0.25">
      <c r="A2" s="28"/>
      <c r="B2" s="27"/>
      <c r="C2" s="27"/>
      <c r="D2" s="28"/>
      <c r="E2" s="27"/>
      <c r="F2" s="27"/>
    </row>
    <row r="3" spans="1:6" x14ac:dyDescent="0.25">
      <c r="A3" s="28"/>
      <c r="B3" s="27"/>
      <c r="C3" s="27"/>
      <c r="D3" s="28"/>
      <c r="E3" s="27"/>
      <c r="F3" s="27"/>
    </row>
    <row r="4" spans="1:6" x14ac:dyDescent="0.25">
      <c r="A4" s="28"/>
      <c r="B4" s="27"/>
      <c r="C4" s="27"/>
      <c r="D4" s="28"/>
      <c r="E4" s="27"/>
      <c r="F4" s="27"/>
    </row>
  </sheetData>
  <mergeCells count="6">
    <mergeCell ref="F1:F4"/>
    <mergeCell ref="A1:A4"/>
    <mergeCell ref="B1:B4"/>
    <mergeCell ref="C1:C4"/>
    <mergeCell ref="D1:D4"/>
    <mergeCell ref="E1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/>
  </sheetViews>
  <sheetFormatPr defaultRowHeight="15" x14ac:dyDescent="0.25"/>
  <cols>
    <col min="1" max="1" width="10.140625" bestFit="1" customWidth="1"/>
    <col min="2" max="2" width="18.5703125" bestFit="1" customWidth="1"/>
    <col min="4" max="4" width="8.7109375" bestFit="1" customWidth="1"/>
  </cols>
  <sheetData>
    <row r="1" spans="1:4" ht="39.6" x14ac:dyDescent="0.3">
      <c r="A1" s="10" t="s">
        <v>1</v>
      </c>
      <c r="B1" s="10" t="s">
        <v>37</v>
      </c>
      <c r="C1" s="10" t="s">
        <v>41</v>
      </c>
      <c r="D1" s="10" t="s">
        <v>42</v>
      </c>
    </row>
    <row r="2" spans="1:4" ht="14.45" x14ac:dyDescent="0.3">
      <c r="A2" s="23">
        <v>43034</v>
      </c>
      <c r="B2" s="19" t="s">
        <v>0</v>
      </c>
      <c r="C2" s="24">
        <v>3067</v>
      </c>
      <c r="D2" s="19" t="s">
        <v>66</v>
      </c>
    </row>
    <row r="3" spans="1:4" ht="14.45" x14ac:dyDescent="0.3">
      <c r="A3" s="23">
        <v>43035</v>
      </c>
      <c r="B3" s="19" t="s">
        <v>0</v>
      </c>
      <c r="C3" s="24">
        <v>3067</v>
      </c>
      <c r="D3" s="19" t="s">
        <v>66</v>
      </c>
    </row>
    <row r="4" spans="1:4" ht="14.45" x14ac:dyDescent="0.3">
      <c r="A4" s="23">
        <v>43038</v>
      </c>
      <c r="B4" s="19" t="s">
        <v>0</v>
      </c>
      <c r="C4" s="24">
        <v>3504</v>
      </c>
      <c r="D4" s="19" t="s">
        <v>66</v>
      </c>
    </row>
    <row r="5" spans="1:4" ht="14.45" x14ac:dyDescent="0.3">
      <c r="A5" s="23">
        <v>43039</v>
      </c>
      <c r="B5" s="19" t="s">
        <v>0</v>
      </c>
      <c r="C5" s="24">
        <v>3715</v>
      </c>
      <c r="D5" s="19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3">
      <c r="A1" t="s">
        <v>65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3">
      <c r="A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Trading_Statistics</vt:lpstr>
      <vt:lpstr>Daily Margin Data</vt:lpstr>
      <vt:lpstr>CCL-Delivery</vt:lpstr>
      <vt:lpstr>CCL-Warehouse stock Data</vt:lpstr>
      <vt:lpstr>Category wise OpenInterest</vt:lpstr>
      <vt:lpstr>Category wise Turnover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Mohsin Syed</dc:creator>
  <cp:lastModifiedBy>Aditya Jaiswal</cp:lastModifiedBy>
  <dcterms:created xsi:type="dcterms:W3CDTF">2020-07-07T07:09:38Z</dcterms:created>
  <dcterms:modified xsi:type="dcterms:W3CDTF">2020-09-08T00:22:37Z</dcterms:modified>
</cp:coreProperties>
</file>